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tabRatio="883" firstSheet="3" activeTab="10"/>
  </bookViews>
  <sheets>
    <sheet name="封面" sheetId="10" r:id="rId1"/>
    <sheet name="财政拨款收支总表" sheetId="1" r:id="rId2"/>
    <sheet name="一般公共预算基本支出表" sheetId="16" r:id="rId3"/>
    <sheet name="一般公共预算支出表" sheetId="2" r:id="rId4"/>
    <sheet name="一般公共预算&quot;三公&quot;经费支出表" sheetId="4" r:id="rId5"/>
    <sheet name="政府性基金预算支出表" sheetId="5" r:id="rId6"/>
    <sheet name="部门收支总表" sheetId="6" r:id="rId7"/>
    <sheet name="部门收入总表" sheetId="7" r:id="rId8"/>
    <sheet name="部门支出总表" sheetId="8" r:id="rId9"/>
    <sheet name="政府采购" sheetId="11" r:id="rId10"/>
    <sheet name="一般性支出表" sheetId="17" r:id="rId11"/>
    <sheet name="Sheet1" sheetId="18" r:id="rId12"/>
  </sheets>
  <definedNames>
    <definedName name="_xlnm.Print_Area" localSheetId="7">部门收入总表!$A$1:$M$8</definedName>
    <definedName name="_xlnm.Print_Area" localSheetId="6">部门收支总表!$A$1:$D$25</definedName>
    <definedName name="_xlnm.Print_Area" localSheetId="8">部门支出总表!$A$1:$G$7</definedName>
    <definedName name="_xlnm.Print_Area" localSheetId="1">财政拨款收支总表!$A$1:$D$31</definedName>
    <definedName name="_xlnm.Print_Area" localSheetId="4">'一般公共预算"三公"经费支出表'!$A$1:$F$6</definedName>
    <definedName name="_xlnm.Print_Area" localSheetId="2">一般公共预算基本支出表!$A$1:$E$51</definedName>
    <definedName name="_xlnm.Print_Area" localSheetId="3">一般公共预算支出表!$A$1:$G$8</definedName>
    <definedName name="_xlnm.Print_Area" localSheetId="9">政府采购!$A$1:$W$7</definedName>
    <definedName name="_xlnm.Print_Area" localSheetId="5">政府性基金预算支出表!$A$1:$E$6</definedName>
    <definedName name="_xlnm.Print_Titles" localSheetId="7">部门收入总表!$1:$5</definedName>
    <definedName name="_xlnm.Print_Titles" localSheetId="8">部门支出总表!$1:$4</definedName>
    <definedName name="_xlnm.Print_Titles" localSheetId="4">'一般公共预算"三公"经费支出表'!$1:$6</definedName>
    <definedName name="_xlnm.Print_Titles" localSheetId="2">一般公共预算基本支出表!$1:$6</definedName>
    <definedName name="_xlnm.Print_Titles" localSheetId="3">一般公共预算支出表!$1:$5</definedName>
    <definedName name="_xlnm.Print_Titles" localSheetId="9">政府采购!$1:$7</definedName>
  </definedNames>
  <calcPr calcId="144525"/>
</workbook>
</file>

<file path=xl/sharedStrings.xml><?xml version="1.0" encoding="utf-8"?>
<sst xmlns="http://schemas.openxmlformats.org/spreadsheetml/2006/main" count="347" uniqueCount="251">
  <si>
    <t>邵阳经济开发区</t>
  </si>
  <si>
    <t>2020年部门预算公开表</t>
  </si>
  <si>
    <t xml:space="preserve">        单位名称:邵阳经济开发区政务服务中心</t>
  </si>
  <si>
    <t xml:space="preserve">        部门负责人:张弓</t>
  </si>
  <si>
    <t xml:space="preserve">        联系电话:13873983850</t>
  </si>
  <si>
    <t>表1</t>
  </si>
  <si>
    <t>财政拨款收支总表</t>
  </si>
  <si>
    <t>单位：万元</t>
  </si>
  <si>
    <t xml:space="preserve"> 收  入</t>
  </si>
  <si>
    <t xml:space="preserve">    支   出</t>
  </si>
  <si>
    <t>项目</t>
  </si>
  <si>
    <t>预算数</t>
  </si>
  <si>
    <t>一一般公共预算拨款</t>
  </si>
  <si>
    <t>一.本年支出</t>
  </si>
  <si>
    <t xml:space="preserve">   经费拨款</t>
  </si>
  <si>
    <t>(一)一般公共服务支出</t>
  </si>
  <si>
    <t xml:space="preserve">   纳入一般公共预算管理的非税收入拨款</t>
  </si>
  <si>
    <t>（二）外交支出</t>
  </si>
  <si>
    <t xml:space="preserve">   城市维护费</t>
  </si>
  <si>
    <t>(三)国防支出</t>
  </si>
  <si>
    <t>二、政府性基金收入</t>
  </si>
  <si>
    <t>(四)公共安全支出</t>
  </si>
  <si>
    <t>(五)教育支出</t>
  </si>
  <si>
    <t>(六)科学技术支出</t>
  </si>
  <si>
    <t>(七)文化体育与传媒支出</t>
  </si>
  <si>
    <t>(八)社会保障和就业支出</t>
  </si>
  <si>
    <t>(九)卫生健康支出</t>
  </si>
  <si>
    <t>(十)节能环保支出</t>
  </si>
  <si>
    <t>(十一)城乡社区支出</t>
  </si>
  <si>
    <t>(十二)农林水支出</t>
  </si>
  <si>
    <t>(十三)交通运输支出</t>
  </si>
  <si>
    <t>(十四)资源勘探电力信息等支出</t>
  </si>
  <si>
    <t>(十五)商业服务业等支出</t>
  </si>
  <si>
    <t>(十六)金融支出</t>
  </si>
  <si>
    <t>(十七)援助其他地区支出</t>
  </si>
  <si>
    <t>(十八)自然资源海洋气象等支出</t>
  </si>
  <si>
    <t>(十九)住房保障支出</t>
  </si>
  <si>
    <t>(二十)粮油物资储备支出</t>
  </si>
  <si>
    <t>(二十一)灾害防治及应急管理</t>
  </si>
  <si>
    <t>(二十二)预备费</t>
  </si>
  <si>
    <t>(二十三)其他支出</t>
  </si>
  <si>
    <t>二.结转下年</t>
  </si>
  <si>
    <t>收 入 总计</t>
  </si>
  <si>
    <t xml:space="preserve">   支 出 总 计</t>
  </si>
  <si>
    <t>表3</t>
  </si>
  <si>
    <t>一般公共预算基本支出表</t>
  </si>
  <si>
    <t>经济科目</t>
  </si>
  <si>
    <t>基本支出</t>
  </si>
  <si>
    <t>科目编码</t>
  </si>
  <si>
    <t>科目名称</t>
  </si>
  <si>
    <t>合计</t>
  </si>
  <si>
    <t>人员经费</t>
  </si>
  <si>
    <t>公用经费</t>
  </si>
  <si>
    <t>**</t>
  </si>
  <si>
    <t>1</t>
  </si>
  <si>
    <t>2</t>
  </si>
  <si>
    <t>3</t>
  </si>
  <si>
    <t>工资福利支出</t>
  </si>
  <si>
    <t>一般公共预算拨款([301]工资福利支出_基本支出)</t>
  </si>
  <si>
    <t xml:space="preserve">  基本工资</t>
  </si>
  <si>
    <t>一般公共预算拨款([30101]基本工资_基本支出)</t>
  </si>
  <si>
    <t xml:space="preserve">  在职人员统一津贴补贴</t>
  </si>
  <si>
    <t>一般公共预算拨款([3010201]统一津贴补贴_基本支出)</t>
  </si>
  <si>
    <t xml:space="preserve">  特殊岗位津贴</t>
  </si>
  <si>
    <t>一般公共预算拨款([3010202]特殊岗位津贴_基本支出)</t>
  </si>
  <si>
    <t xml:space="preserve">  奖金</t>
  </si>
  <si>
    <t>一般公共预算拨款([30103]奖金_基本支出)</t>
  </si>
  <si>
    <t xml:space="preserve">  在职人员绩效工资</t>
  </si>
  <si>
    <t>一般公共预算拨款([30107]绩效工资_基本支出)</t>
  </si>
  <si>
    <t xml:space="preserve">  机关事业单位基本养老保险缴费</t>
  </si>
  <si>
    <t>一般公共预算拨款([30108]机关事业单位基本养老保险缴费_基本支出)</t>
  </si>
  <si>
    <t xml:space="preserve">  职业年金缴费</t>
  </si>
  <si>
    <t>一般公共预算拨款([30109]职业年金缴费_基本支出)</t>
  </si>
  <si>
    <t xml:space="preserve">  职工基本医疗保险缴费</t>
  </si>
  <si>
    <t>一般公共预算拨款([30110]职工基本医疗保险缴费_基本支出)</t>
  </si>
  <si>
    <t xml:space="preserve">  公务员医疗补助缴费</t>
  </si>
  <si>
    <t>一般公共预算拨款([30111]公务员医疗补助缴费_基本支出)</t>
  </si>
  <si>
    <t xml:space="preserve">  其他社会保障缴费</t>
  </si>
  <si>
    <t>一般公共预算拨款([30112]其他社会保障缴费_基本支出)</t>
  </si>
  <si>
    <t xml:space="preserve">  住房公积金</t>
  </si>
  <si>
    <t>一般公共预算拨款([30113]住房公积金_基本支出)</t>
  </si>
  <si>
    <t xml:space="preserve">  其他工资福利支出</t>
  </si>
  <si>
    <t>一般公共预算拨款([30199]其他工资福利支出_基本支出)</t>
  </si>
  <si>
    <t>商品和服务支出</t>
  </si>
  <si>
    <t>一般公共预算拨款([302]商品和服务支出_基本支出)</t>
  </si>
  <si>
    <t xml:space="preserve">     办公费</t>
  </si>
  <si>
    <t>一般公共预算拨款([30201]办公费_基本支出)</t>
  </si>
  <si>
    <t xml:space="preserve">     印刷费</t>
  </si>
  <si>
    <t>一般公共预算拨款([30202]印刷费_基本支出)</t>
  </si>
  <si>
    <t xml:space="preserve">    咨询费</t>
  </si>
  <si>
    <t>一般公共预算拨款([30203]咨询费_基本支出)</t>
  </si>
  <si>
    <t xml:space="preserve">     手续费</t>
  </si>
  <si>
    <t>一般公共预算拨款([30204]手续费_基本支出)</t>
  </si>
  <si>
    <t xml:space="preserve">     水费</t>
  </si>
  <si>
    <t>一般公共预算拨款([30205]水费_基本支出)</t>
  </si>
  <si>
    <t xml:space="preserve">     电费</t>
  </si>
  <si>
    <t>一般公共预算拨款([30206]电费_基本支出)</t>
  </si>
  <si>
    <t xml:space="preserve">     邮电费</t>
  </si>
  <si>
    <t>一般公共预算拨款([30207]邮电费_基本支出)</t>
  </si>
  <si>
    <t xml:space="preserve">     取暖费</t>
  </si>
  <si>
    <t>一般公共预算拨款([30208]取暖费_基本支出)</t>
  </si>
  <si>
    <t xml:space="preserve">     物业管理费</t>
  </si>
  <si>
    <t>一般公共预算拨款([30209]物业管理费_基本支出)</t>
  </si>
  <si>
    <t xml:space="preserve">     差旅费</t>
  </si>
  <si>
    <t>一般公共预算拨款([30211]差旅费_基本支出)</t>
  </si>
  <si>
    <t xml:space="preserve">     因公出国（境）费用</t>
  </si>
  <si>
    <t>一般公共预算拨款([30212]因公出国(境)费用_基本支出)</t>
  </si>
  <si>
    <t xml:space="preserve">     维修（护）费</t>
  </si>
  <si>
    <t>一般公共预算拨款([30213]维修(护)费_基本支出)</t>
  </si>
  <si>
    <t xml:space="preserve">     租赁费</t>
  </si>
  <si>
    <t>一般公共预算拨款([30214]租赁费_基本支出)</t>
  </si>
  <si>
    <t xml:space="preserve">     会议费</t>
  </si>
  <si>
    <t>一般公共预算拨款([30215]会议费_基本支出)</t>
  </si>
  <si>
    <t xml:space="preserve">     培训费</t>
  </si>
  <si>
    <t>一般公共预算拨款([30216]培训费_基本支出)</t>
  </si>
  <si>
    <t xml:space="preserve">     公务接待费</t>
  </si>
  <si>
    <t>一般公共预算拨款([30217]公务接待费_基本支出)</t>
  </si>
  <si>
    <t xml:space="preserve">     专用材料费</t>
  </si>
  <si>
    <t>一般公共预算拨款([30218]专用材料费_基本支出)</t>
  </si>
  <si>
    <t xml:space="preserve">     被装购置费</t>
  </si>
  <si>
    <t>一般公共预算拨款([30224]被装购置费_基本支出)</t>
  </si>
  <si>
    <t xml:space="preserve">     专用燃料费</t>
  </si>
  <si>
    <t>一般公共预算拨款([30225]专用燃料费_基本支出)</t>
  </si>
  <si>
    <t xml:space="preserve">     劳务费</t>
  </si>
  <si>
    <t>一般公共预算拨款([30226]劳务费_基本支出)</t>
  </si>
  <si>
    <t xml:space="preserve">     委托业务费</t>
  </si>
  <si>
    <t>一般公共预算拨款([30227]委托业务费_基本支出)</t>
  </si>
  <si>
    <t xml:space="preserve">     公务用车运行维护费</t>
  </si>
  <si>
    <t>一般公共预算拨款([30231]公务用车运行维护费_基本支出)</t>
  </si>
  <si>
    <t xml:space="preserve">     其他交通费用</t>
  </si>
  <si>
    <t>一般公共预算拨款([30239]其他交通费用_基本支出)</t>
  </si>
  <si>
    <t xml:space="preserve">     税金及附加费用</t>
  </si>
  <si>
    <t>一般公共预算拨款([30240]税金及附加费用_基本支出)</t>
  </si>
  <si>
    <t xml:space="preserve">     其他商品和服务支出</t>
  </si>
  <si>
    <t>一般公共预算拨款([30299]其他商品和服务支出_基本支出)</t>
  </si>
  <si>
    <t xml:space="preserve">  福利费</t>
  </si>
  <si>
    <t>一般公共预算拨款([30229]福利费_基本支出)</t>
  </si>
  <si>
    <t xml:space="preserve">  工会经费</t>
  </si>
  <si>
    <t>一般公共预算拨款([30228]工会经费_基本支出)</t>
  </si>
  <si>
    <t>对个人和家庭补助支出</t>
  </si>
  <si>
    <t>一般公共预算拨款([303]对个人和家庭的补助_基本支出)</t>
  </si>
  <si>
    <t xml:space="preserve">  离休费</t>
  </si>
  <si>
    <t>一般公共预算拨款([30301]离休费_基本支出)</t>
  </si>
  <si>
    <t xml:space="preserve">  退休费</t>
  </si>
  <si>
    <t>一般公共预算拨款([30302]退休金_基本支出)</t>
  </si>
  <si>
    <t xml:space="preserve">  抚恤费</t>
  </si>
  <si>
    <t>一般公共预算拨款([30304]抚恤金_基本支出)</t>
  </si>
  <si>
    <t xml:space="preserve">  其他对个人和家庭的补助</t>
  </si>
  <si>
    <t>一般公共预算拨款([30399]其他对个人和家庭的补助支出_基本支出)</t>
  </si>
  <si>
    <t>表2</t>
  </si>
  <si>
    <t>一般公共预算支出表</t>
  </si>
  <si>
    <t>功能科目</t>
  </si>
  <si>
    <t>2020年预算数</t>
  </si>
  <si>
    <t>小计</t>
  </si>
  <si>
    <t>项目支出</t>
  </si>
  <si>
    <t>201</t>
  </si>
  <si>
    <t>03</t>
  </si>
  <si>
    <t>06</t>
  </si>
  <si>
    <t>政务公开审批</t>
  </si>
  <si>
    <t>02</t>
  </si>
  <si>
    <t>一般行政管理事务</t>
  </si>
  <si>
    <t>表4</t>
  </si>
  <si>
    <t>一般公共预算"三公"经费支出表</t>
  </si>
  <si>
    <t>因公出国(境)费</t>
  </si>
  <si>
    <t>公务用车购置及运行费</t>
  </si>
  <si>
    <t>公务接待费</t>
  </si>
  <si>
    <t>公务用车购置费</t>
  </si>
  <si>
    <t>公务用车运行费</t>
  </si>
  <si>
    <t>表5</t>
  </si>
  <si>
    <t>政府性基金预算支出表</t>
  </si>
  <si>
    <t>本年政府性基金预算财政拨款支出</t>
  </si>
  <si>
    <t>表6</t>
  </si>
  <si>
    <t>部门收支总表</t>
  </si>
  <si>
    <t>收入</t>
  </si>
  <si>
    <t>一、一般公共预算拨款</t>
  </si>
  <si>
    <t xml:space="preserve">    经费拨款</t>
  </si>
  <si>
    <t xml:space="preserve">    纳入一般公共预算管理的非税收入拨款</t>
  </si>
  <si>
    <t xml:space="preserve">    城市维护费   </t>
  </si>
  <si>
    <t>三、纳入专户管理的非税收入拨款</t>
  </si>
  <si>
    <t>四、上级补助收入</t>
  </si>
  <si>
    <t>五、其他收入</t>
  </si>
  <si>
    <t xml:space="preserve">    收入总计</t>
  </si>
  <si>
    <t>表7</t>
  </si>
  <si>
    <t>部门收入总表</t>
  </si>
  <si>
    <t>科目</t>
  </si>
  <si>
    <t>一般公共预算拨款</t>
  </si>
  <si>
    <t>政府性基金收入</t>
  </si>
  <si>
    <t>纳入专户管理的非税收入拨款</t>
  </si>
  <si>
    <t>上级补助收入</t>
  </si>
  <si>
    <t>其他收入</t>
  </si>
  <si>
    <t>经费拨款</t>
  </si>
  <si>
    <t>纳入一般公共预算管理的非税收入拨款</t>
  </si>
  <si>
    <t>城市维护费</t>
  </si>
  <si>
    <t>表8</t>
  </si>
  <si>
    <t>部门支出总表</t>
  </si>
  <si>
    <t xml:space="preserve">              政府采购预算表</t>
  </si>
  <si>
    <t>单位名称</t>
  </si>
  <si>
    <t>采购项目</t>
  </si>
  <si>
    <t>采购品目</t>
  </si>
  <si>
    <t>规格要求</t>
  </si>
  <si>
    <t xml:space="preserve">采购
数量 </t>
  </si>
  <si>
    <t>计量单位</t>
  </si>
  <si>
    <t>总计</t>
  </si>
  <si>
    <t>政府性基金拨款</t>
  </si>
  <si>
    <t>财政专户管理的非税收入</t>
  </si>
  <si>
    <t>上级财政补助收入</t>
  </si>
  <si>
    <t>事业单位经营服务收入</t>
  </si>
  <si>
    <t>上年结转</t>
  </si>
  <si>
    <t>单位自筹</t>
  </si>
  <si>
    <t>经费拨款（补助）</t>
  </si>
  <si>
    <t>行政性收费收入</t>
  </si>
  <si>
    <t>事业性收费收入</t>
  </si>
  <si>
    <t>专项收入</t>
  </si>
  <si>
    <t>国有资产资源有偿使用收入</t>
  </si>
  <si>
    <t>罚没收入</t>
  </si>
  <si>
    <t>捐赠收入</t>
  </si>
  <si>
    <t>其它收入</t>
  </si>
  <si>
    <t>政务服务中心</t>
  </si>
  <si>
    <t>大数据园区建设（第一年）</t>
  </si>
  <si>
    <t>项</t>
  </si>
  <si>
    <t>大数据园区（一期）监理费</t>
  </si>
  <si>
    <t>互联网+政务服务旗舰店</t>
  </si>
  <si>
    <t>8.00</t>
  </si>
  <si>
    <t>大数据园区集成管理中心（原展厅灯箱改造）</t>
  </si>
  <si>
    <t>块</t>
  </si>
  <si>
    <t>7.00</t>
  </si>
  <si>
    <t>2020年一般性支出预算表</t>
  </si>
  <si>
    <t>办公费30201</t>
  </si>
  <si>
    <t>印刷费
30202</t>
  </si>
  <si>
    <t>咨询费
30203</t>
  </si>
  <si>
    <t>水费
30205</t>
  </si>
  <si>
    <t>电费
30206</t>
  </si>
  <si>
    <t>邮电费
30207</t>
  </si>
  <si>
    <t>取暖费
30208</t>
  </si>
  <si>
    <t>物业管理费
30209</t>
  </si>
  <si>
    <t>差旅费
30211</t>
  </si>
  <si>
    <t>因公出国（境）费用
30212</t>
  </si>
  <si>
    <t>维修（护）费
30213</t>
  </si>
  <si>
    <t>租赁费
30214</t>
  </si>
  <si>
    <t>会议费
30215</t>
  </si>
  <si>
    <t>培训费
30216</t>
  </si>
  <si>
    <t>公务接待费
30217</t>
  </si>
  <si>
    <t>被装购置费
30224</t>
  </si>
  <si>
    <t>劳务费
30226</t>
  </si>
  <si>
    <t>委托业务费
30227</t>
  </si>
  <si>
    <t>公务用车运行维护费
30231</t>
  </si>
  <si>
    <t>其他交通费用
30239</t>
  </si>
  <si>
    <t>房屋建筑物购建
31001</t>
  </si>
  <si>
    <t>办公设备购置
31002</t>
  </si>
  <si>
    <t>公务用车购置
31013</t>
  </si>
  <si>
    <t>其他交通工具购置
31019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</si>
</sst>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#,##0.00;[Red]#,##0.00"/>
    <numFmt numFmtId="178" formatCode="0.00_);[Red]\(0.00\)"/>
  </numFmts>
  <fonts count="69">
    <font>
      <sz val="12"/>
      <name val="宋体"/>
      <charset val="134"/>
    </font>
    <font>
      <sz val="11"/>
      <color indexed="8"/>
      <name val="宋体"/>
      <charset val="134"/>
    </font>
    <font>
      <sz val="22"/>
      <color indexed="8"/>
      <name val="宋体"/>
      <charset val="134"/>
    </font>
    <font>
      <sz val="22"/>
      <color indexed="8"/>
      <name val="Arial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b/>
      <sz val="22"/>
      <name val="宋体"/>
      <charset val="134"/>
    </font>
    <font>
      <sz val="12"/>
      <color indexed="8"/>
      <name val="宋体"/>
      <charset val="134"/>
    </font>
    <font>
      <sz val="12"/>
      <name val="仿宋"/>
      <charset val="134"/>
    </font>
    <font>
      <sz val="11"/>
      <name val="仿宋"/>
      <charset val="134"/>
    </font>
    <font>
      <sz val="9"/>
      <color indexed="8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黑体"/>
      <charset val="134"/>
    </font>
    <font>
      <sz val="10"/>
      <name val="宋体"/>
      <charset val="134"/>
      <scheme val="minor"/>
    </font>
    <font>
      <b/>
      <sz val="48"/>
      <color indexed="10"/>
      <name val="宋体"/>
      <charset val="134"/>
    </font>
    <font>
      <b/>
      <sz val="42"/>
      <color indexed="10"/>
      <name val="宋体"/>
      <charset val="134"/>
    </font>
    <font>
      <b/>
      <sz val="24"/>
      <color rgb="FFFF0000"/>
      <name val="宋体"/>
      <charset val="134"/>
    </font>
    <font>
      <b/>
      <sz val="24"/>
      <color indexed="10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9"/>
      <name val="宋体"/>
      <charset val="134"/>
    </font>
    <font>
      <b/>
      <sz val="13"/>
      <color indexed="54"/>
      <name val="宋体"/>
      <charset val="134"/>
    </font>
    <font>
      <b/>
      <sz val="18"/>
      <color indexed="56"/>
      <name val="宋体"/>
      <charset val="134"/>
    </font>
    <font>
      <sz val="11"/>
      <color theme="1"/>
      <name val="Tahoma"/>
      <charset val="134"/>
    </font>
    <font>
      <sz val="11"/>
      <color indexed="53"/>
      <name val="宋体"/>
      <charset val="134"/>
    </font>
    <font>
      <b/>
      <sz val="11"/>
      <color indexed="56"/>
      <name val="宋体"/>
      <charset val="134"/>
    </font>
    <font>
      <b/>
      <sz val="18"/>
      <color indexed="54"/>
      <name val="宋体"/>
      <charset val="134"/>
    </font>
    <font>
      <sz val="11"/>
      <color indexed="19"/>
      <name val="宋体"/>
      <charset val="134"/>
    </font>
    <font>
      <sz val="11"/>
      <color rgb="FFFA7D00"/>
      <name val="宋体"/>
      <charset val="0"/>
      <scheme val="minor"/>
    </font>
    <font>
      <sz val="10"/>
      <color indexed="8"/>
      <name val="Arial"/>
      <charset val="134"/>
    </font>
    <font>
      <sz val="11"/>
      <color indexed="16"/>
      <name val="宋体"/>
      <charset val="134"/>
    </font>
    <font>
      <b/>
      <sz val="11"/>
      <color indexed="53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indexed="54"/>
      <name val="宋体"/>
      <charset val="134"/>
    </font>
    <font>
      <b/>
      <sz val="15"/>
      <color indexed="56"/>
      <name val="宋体"/>
      <charset val="134"/>
    </font>
    <font>
      <sz val="11"/>
      <color indexed="60"/>
      <name val="宋体"/>
      <charset val="134"/>
    </font>
    <font>
      <b/>
      <sz val="13"/>
      <color indexed="56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</fonts>
  <fills count="5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00">
    <xf numFmtId="0" fontId="0" fillId="0" borderId="0"/>
    <xf numFmtId="42" fontId="28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41" fillId="24" borderId="22" applyNumberFormat="0" applyAlignment="0" applyProtection="0">
      <alignment vertical="center"/>
    </xf>
    <xf numFmtId="0" fontId="36" fillId="15" borderId="20" applyNumberFormat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42" fillId="2" borderId="23" applyNumberFormat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8" fillId="11" borderId="17" applyNumberFormat="0" applyFont="0" applyAlignment="0" applyProtection="0">
      <alignment vertical="center"/>
    </xf>
    <xf numFmtId="0" fontId="49" fillId="0" borderId="0"/>
    <xf numFmtId="0" fontId="46" fillId="29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29" fillId="6" borderId="15" applyNumberFormat="0" applyAlignment="0" applyProtection="0">
      <alignment vertical="center"/>
    </xf>
    <xf numFmtId="0" fontId="58" fillId="6" borderId="20" applyNumberFormat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2" borderId="21" applyNumberFormat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54" fillId="0" borderId="28" applyNumberFormat="0" applyFill="0" applyAlignment="0" applyProtection="0">
      <alignment vertical="center"/>
    </xf>
    <xf numFmtId="0" fontId="5" fillId="0" borderId="0">
      <alignment vertical="center"/>
    </xf>
    <xf numFmtId="0" fontId="26" fillId="4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1" fillId="42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0" borderId="25" applyNumberFormat="0" applyFill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41" fillId="2" borderId="22" applyNumberFormat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57" fillId="24" borderId="23" applyNumberFormat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61" fillId="36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0" fillId="0" borderId="0"/>
    <xf numFmtId="0" fontId="1" fillId="4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1" fillId="3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46" fillId="42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6" fillId="34" borderId="0" applyNumberFormat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60" fillId="0" borderId="29" applyNumberFormat="0" applyFill="0" applyAlignment="0" applyProtection="0">
      <alignment vertical="center"/>
    </xf>
    <xf numFmtId="0" fontId="59" fillId="0" borderId="24" applyNumberFormat="0" applyFill="0" applyAlignment="0" applyProtection="0">
      <alignment vertical="center"/>
    </xf>
    <xf numFmtId="0" fontId="62" fillId="0" borderId="30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0" fontId="51" fillId="0" borderId="26" applyNumberFormat="0" applyFill="0" applyAlignment="0" applyProtection="0">
      <alignment vertical="center"/>
    </xf>
    <xf numFmtId="0" fontId="45" fillId="0" borderId="27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" fillId="0" borderId="0"/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5" fillId="0" borderId="0"/>
    <xf numFmtId="0" fontId="43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63" fillId="0" borderId="34" applyNumberFormat="0" applyFill="0" applyAlignment="0" applyProtection="0">
      <alignment vertical="center"/>
    </xf>
    <xf numFmtId="0" fontId="63" fillId="0" borderId="31" applyNumberFormat="0" applyFill="0" applyAlignment="0" applyProtection="0">
      <alignment vertical="center"/>
    </xf>
    <xf numFmtId="0" fontId="64" fillId="52" borderId="32" applyNumberFormat="0" applyAlignment="0" applyProtection="0">
      <alignment vertical="center"/>
    </xf>
    <xf numFmtId="0" fontId="64" fillId="52" borderId="32" applyNumberFormat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25" applyNumberFormat="0" applyFill="0" applyAlignment="0" applyProtection="0">
      <alignment vertical="center"/>
    </xf>
    <xf numFmtId="0" fontId="46" fillId="56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8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2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6" fillId="54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68" fillId="29" borderId="23" applyNumberFormat="0" applyAlignment="0" applyProtection="0">
      <alignment vertical="center"/>
    </xf>
    <xf numFmtId="0" fontId="68" fillId="29" borderId="23" applyNumberFormat="0" applyAlignment="0" applyProtection="0">
      <alignment vertical="center"/>
    </xf>
    <xf numFmtId="0" fontId="1" fillId="31" borderId="33" applyNumberFormat="0" applyFont="0" applyAlignment="0" applyProtection="0">
      <alignment vertical="center"/>
    </xf>
    <xf numFmtId="0" fontId="1" fillId="31" borderId="33" applyNumberFormat="0" applyFont="0" applyAlignment="0" applyProtection="0">
      <alignment vertical="center"/>
    </xf>
  </cellStyleXfs>
  <cellXfs count="115">
    <xf numFmtId="0" fontId="0" fillId="0" borderId="0" xfId="0"/>
    <xf numFmtId="0" fontId="1" fillId="0" borderId="0" xfId="95">
      <alignment vertical="center"/>
    </xf>
    <xf numFmtId="0" fontId="2" fillId="0" borderId="1" xfId="152" applyFont="1" applyBorder="1" applyAlignment="1">
      <alignment horizontal="center" vertical="center"/>
    </xf>
    <xf numFmtId="0" fontId="3" fillId="0" borderId="1" xfId="152" applyFont="1" applyBorder="1" applyAlignment="1">
      <alignment horizontal="center" vertical="center"/>
    </xf>
    <xf numFmtId="0" fontId="2" fillId="0" borderId="0" xfId="152" applyFont="1" applyBorder="1" applyAlignment="1">
      <alignment horizontal="center" vertical="center"/>
    </xf>
    <xf numFmtId="0" fontId="3" fillId="0" borderId="0" xfId="152" applyFont="1" applyBorder="1" applyAlignment="1">
      <alignment horizontal="center" vertical="center"/>
    </xf>
    <xf numFmtId="0" fontId="1" fillId="2" borderId="2" xfId="152" applyFont="1" applyFill="1" applyBorder="1" applyAlignment="1">
      <alignment horizontal="center" vertical="center" wrapText="1" shrinkToFit="1"/>
    </xf>
    <xf numFmtId="49" fontId="4" fillId="0" borderId="3" xfId="152" applyNumberFormat="1" applyFont="1" applyFill="1" applyBorder="1" applyAlignment="1">
      <alignment horizontal="center" vertical="center" wrapText="1" shrinkToFit="1"/>
    </xf>
    <xf numFmtId="4" fontId="4" fillId="0" borderId="3" xfId="152" applyNumberFormat="1" applyFont="1" applyFill="1" applyBorder="1" applyAlignment="1">
      <alignment horizontal="right" vertical="center" shrinkToFit="1"/>
    </xf>
    <xf numFmtId="4" fontId="4" fillId="0" borderId="3" xfId="152" applyNumberFormat="1" applyFont="1" applyFill="1" applyBorder="1" applyAlignment="1">
      <alignment horizontal="right" vertical="center" wrapText="1" shrinkToFit="1"/>
    </xf>
    <xf numFmtId="49" fontId="4" fillId="0" borderId="3" xfId="152" applyNumberFormat="1" applyFont="1" applyFill="1" applyBorder="1" applyAlignment="1">
      <alignment horizontal="left" vertical="center" wrapText="1" shrinkToFit="1"/>
    </xf>
    <xf numFmtId="0" fontId="5" fillId="0" borderId="0" xfId="150">
      <alignment vertical="center"/>
    </xf>
    <xf numFmtId="0" fontId="4" fillId="0" borderId="0" xfId="152" applyFont="1" applyBorder="1" applyAlignment="1">
      <alignment horizontal="center" vertical="center"/>
    </xf>
    <xf numFmtId="0" fontId="5" fillId="0" borderId="0" xfId="149" applyFill="1">
      <alignment vertical="center"/>
    </xf>
    <xf numFmtId="0" fontId="5" fillId="0" borderId="0" xfId="149">
      <alignment vertical="center"/>
    </xf>
    <xf numFmtId="0" fontId="5" fillId="0" borderId="0" xfId="149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149" applyNumberFormat="1" applyFont="1" applyFill="1" applyAlignment="1" applyProtection="1">
      <alignment horizontal="center" vertical="center"/>
    </xf>
    <xf numFmtId="0" fontId="5" fillId="0" borderId="0" xfId="149" applyFont="1" applyFill="1">
      <alignment vertical="center"/>
    </xf>
    <xf numFmtId="0" fontId="5" fillId="0" borderId="4" xfId="149" applyNumberFormat="1" applyFont="1" applyFill="1" applyBorder="1" applyAlignment="1" applyProtection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1" fontId="7" fillId="0" borderId="5" xfId="0" applyNumberFormat="1" applyFont="1" applyBorder="1" applyAlignment="1">
      <alignment horizontal="center" wrapText="1"/>
    </xf>
    <xf numFmtId="0" fontId="5" fillId="0" borderId="6" xfId="149" applyNumberFormat="1" applyFont="1" applyFill="1" applyBorder="1" applyAlignment="1" applyProtection="1">
      <alignment horizontal="center" vertical="center" wrapText="1"/>
    </xf>
    <xf numFmtId="0" fontId="5" fillId="0" borderId="7" xfId="149" applyNumberFormat="1" applyFont="1" applyFill="1" applyBorder="1" applyAlignment="1" applyProtection="1">
      <alignment horizontal="center" vertical="center" wrapText="1"/>
    </xf>
    <xf numFmtId="49" fontId="5" fillId="0" borderId="2" xfId="151" applyNumberFormat="1" applyFill="1" applyBorder="1" applyAlignment="1">
      <alignment horizontal="left" vertical="center" wrapText="1"/>
    </xf>
    <xf numFmtId="0" fontId="8" fillId="0" borderId="2" xfId="0" applyFont="1" applyBorder="1" applyAlignment="1">
      <alignment horizontal="justify" vertical="center"/>
    </xf>
    <xf numFmtId="49" fontId="5" fillId="0" borderId="2" xfId="151" applyNumberFormat="1" applyFill="1" applyBorder="1" applyAlignment="1">
      <alignment horizontal="center" vertical="center" wrapText="1"/>
    </xf>
    <xf numFmtId="176" fontId="0" fillId="0" borderId="2" xfId="151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149" applyFill="1" applyBorder="1" applyAlignment="1">
      <alignment vertical="center"/>
    </xf>
    <xf numFmtId="0" fontId="5" fillId="0" borderId="2" xfId="149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49" fontId="0" fillId="0" borderId="2" xfId="151" applyNumberFormat="1" applyFont="1" applyFill="1" applyBorder="1" applyAlignment="1">
      <alignment horizontal="center" vertical="center"/>
    </xf>
    <xf numFmtId="176" fontId="5" fillId="0" borderId="2" xfId="151" applyNumberFormat="1" applyFill="1" applyBorder="1" applyAlignment="1">
      <alignment horizontal="right" vertical="center" wrapText="1"/>
    </xf>
    <xf numFmtId="0" fontId="9" fillId="0" borderId="2" xfId="0" applyFont="1" applyBorder="1" applyAlignment="1">
      <alignment horizontal="justify"/>
    </xf>
    <xf numFmtId="0" fontId="5" fillId="0" borderId="2" xfId="149" applyFill="1" applyBorder="1">
      <alignment vertical="center"/>
    </xf>
    <xf numFmtId="0" fontId="5" fillId="0" borderId="0" xfId="149" applyFill="1" applyAlignment="1">
      <alignment horizontal="center" vertical="center"/>
    </xf>
    <xf numFmtId="57" fontId="7" fillId="0" borderId="5" xfId="0" applyNumberFormat="1" applyFont="1" applyBorder="1" applyAlignment="1">
      <alignment horizontal="center" vertical="center" wrapText="1"/>
    </xf>
    <xf numFmtId="57" fontId="4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57" fontId="4" fillId="0" borderId="2" xfId="0" applyNumberFormat="1" applyFont="1" applyBorder="1" applyAlignment="1">
      <alignment horizontal="center" vertical="center" wrapText="1"/>
    </xf>
    <xf numFmtId="0" fontId="5" fillId="0" borderId="0" xfId="149" applyAlignment="1">
      <alignment horizontal="right"/>
    </xf>
    <xf numFmtId="0" fontId="5" fillId="0" borderId="0" xfId="149" applyAlignment="1">
      <alignment horizontal="right" vertical="center"/>
    </xf>
    <xf numFmtId="0" fontId="0" fillId="0" borderId="2" xfId="0" applyBorder="1"/>
    <xf numFmtId="0" fontId="0" fillId="0" borderId="0" xfId="0" applyFill="1"/>
    <xf numFmtId="0" fontId="5" fillId="0" borderId="0" xfId="0" applyFont="1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49" fontId="14" fillId="0" borderId="9" xfId="0" applyNumberFormat="1" applyFont="1" applyFill="1" applyBorder="1" applyAlignment="1">
      <alignment vertical="center" wrapText="1"/>
    </xf>
    <xf numFmtId="0" fontId="14" fillId="0" borderId="2" xfId="0" applyNumberFormat="1" applyFont="1" applyFill="1" applyBorder="1" applyAlignment="1">
      <alignment horizontal="left" vertical="center" wrapText="1"/>
    </xf>
    <xf numFmtId="177" fontId="14" fillId="0" borderId="2" xfId="0" applyNumberFormat="1" applyFont="1" applyFill="1" applyBorder="1" applyAlignment="1">
      <alignment horizontal="right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177" fontId="0" fillId="0" borderId="0" xfId="0" applyNumberFormat="1"/>
    <xf numFmtId="49" fontId="0" fillId="0" borderId="0" xfId="0" applyNumberFormat="1" applyFill="1"/>
    <xf numFmtId="0" fontId="13" fillId="0" borderId="8" xfId="0" applyFont="1" applyBorder="1" applyAlignment="1">
      <alignment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76" fontId="14" fillId="0" borderId="2" xfId="0" applyNumberFormat="1" applyFont="1" applyFill="1" applyBorder="1" applyAlignment="1">
      <alignment horizontal="right" vertical="center" wrapText="1"/>
    </xf>
    <xf numFmtId="49" fontId="14" fillId="0" borderId="2" xfId="0" applyNumberFormat="1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/>
    </xf>
    <xf numFmtId="178" fontId="14" fillId="0" borderId="2" xfId="0" applyNumberFormat="1" applyFont="1" applyFill="1" applyBorder="1" applyAlignment="1">
      <alignment horizontal="right"/>
    </xf>
    <xf numFmtId="0" fontId="13" fillId="0" borderId="2" xfId="0" applyFont="1" applyFill="1" applyBorder="1"/>
    <xf numFmtId="0" fontId="13" fillId="0" borderId="2" xfId="0" applyFont="1" applyFill="1" applyBorder="1" applyAlignment="1">
      <alignment wrapText="1"/>
    </xf>
    <xf numFmtId="0" fontId="15" fillId="0" borderId="2" xfId="0" applyFont="1" applyFill="1" applyBorder="1"/>
    <xf numFmtId="0" fontId="13" fillId="0" borderId="2" xfId="0" applyFont="1" applyFill="1" applyBorder="1" applyAlignment="1">
      <alignment horizontal="justify" wrapText="1"/>
    </xf>
    <xf numFmtId="0" fontId="12" fillId="0" borderId="2" xfId="0" applyFont="1" applyFill="1" applyBorder="1"/>
    <xf numFmtId="0" fontId="0" fillId="0" borderId="2" xfId="0" applyFill="1" applyBorder="1"/>
    <xf numFmtId="4" fontId="14" fillId="0" borderId="2" xfId="0" applyNumberFormat="1" applyFont="1" applyFill="1" applyBorder="1" applyAlignment="1">
      <alignment horizontal="right" vertical="center" wrapText="1"/>
    </xf>
    <xf numFmtId="0" fontId="0" fillId="0" borderId="0" xfId="0" applyNumberFormat="1" applyFill="1"/>
    <xf numFmtId="49" fontId="5" fillId="0" borderId="8" xfId="0" applyNumberFormat="1" applyFont="1" applyFill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vertical="center"/>
    </xf>
    <xf numFmtId="4" fontId="14" fillId="0" borderId="2" xfId="0" applyNumberFormat="1" applyFont="1" applyFill="1" applyBorder="1" applyAlignment="1">
      <alignment horizontal="right" vertical="center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5" fillId="0" borderId="8" xfId="0" applyNumberFormat="1" applyFont="1" applyFill="1" applyBorder="1" applyAlignment="1">
      <alignment horizontal="left" vertical="center"/>
    </xf>
    <xf numFmtId="49" fontId="5" fillId="3" borderId="8" xfId="0" applyNumberFormat="1" applyFont="1" applyFill="1" applyBorder="1" applyAlignment="1">
      <alignment horizontal="left" vertical="center"/>
    </xf>
    <xf numFmtId="49" fontId="13" fillId="0" borderId="2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wrapText="1"/>
    </xf>
    <xf numFmtId="0" fontId="16" fillId="0" borderId="12" xfId="0" applyFont="1" applyFill="1" applyBorder="1" applyAlignment="1">
      <alignment horizontal="left" vertical="center" wrapText="1"/>
    </xf>
    <xf numFmtId="178" fontId="14" fillId="0" borderId="2" xfId="0" applyNumberFormat="1" applyFont="1" applyFill="1" applyBorder="1" applyAlignment="1">
      <alignment horizontal="right" vertical="center" wrapText="1"/>
    </xf>
    <xf numFmtId="178" fontId="14" fillId="0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17" fillId="0" borderId="12" xfId="0" applyFont="1" applyFill="1" applyBorder="1" applyAlignment="1">
      <alignment horizontal="left" vertical="center" wrapText="1"/>
    </xf>
    <xf numFmtId="2" fontId="18" fillId="0" borderId="2" xfId="38" applyNumberFormat="1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5" fillId="0" borderId="0" xfId="0" applyFont="1" applyAlignment="1">
      <alignment horizontal="right" vertical="top"/>
    </xf>
    <xf numFmtId="49" fontId="11" fillId="0" borderId="0" xfId="0" applyNumberFormat="1" applyFont="1" applyFill="1" applyAlignment="1">
      <alignment horizontal="center"/>
    </xf>
    <xf numFmtId="0" fontId="5" fillId="0" borderId="8" xfId="0" applyFont="1" applyFill="1" applyBorder="1" applyAlignment="1"/>
    <xf numFmtId="0" fontId="12" fillId="0" borderId="8" xfId="0" applyFont="1" applyBorder="1" applyAlignment="1"/>
    <xf numFmtId="178" fontId="14" fillId="0" borderId="2" xfId="0" applyNumberFormat="1" applyFont="1" applyFill="1" applyBorder="1" applyAlignment="1">
      <alignment horizontal="right" vertical="center"/>
    </xf>
    <xf numFmtId="0" fontId="14" fillId="0" borderId="2" xfId="0" applyFont="1" applyFill="1" applyBorder="1"/>
    <xf numFmtId="0" fontId="14" fillId="0" borderId="2" xfId="0" applyFont="1" applyBorder="1"/>
    <xf numFmtId="178" fontId="14" fillId="0" borderId="2" xfId="0" applyNumberFormat="1" applyFont="1" applyBorder="1" applyAlignment="1">
      <alignment horizontal="right" vertical="center"/>
    </xf>
    <xf numFmtId="0" fontId="13" fillId="0" borderId="2" xfId="0" applyFont="1" applyBorder="1"/>
    <xf numFmtId="178" fontId="14" fillId="0" borderId="2" xfId="0" applyNumberFormat="1" applyFont="1" applyBorder="1" applyAlignment="1">
      <alignment horizontal="right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</cellXfs>
  <cellStyles count="200">
    <cellStyle name="常规" xfId="0" builtinId="0"/>
    <cellStyle name="货币[0]" xfId="1" builtinId="7"/>
    <cellStyle name="20% - 强调文字颜色 1 2" xfId="2"/>
    <cellStyle name="20% - 强调文字颜色 3" xfId="3" builtinId="38"/>
    <cellStyle name="输出 3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好_0779A46DF1C04C0D930D4535E696E27A_c" xfId="16"/>
    <cellStyle name="注释" xfId="17" builtinId="10"/>
    <cellStyle name="常规 6" xfId="18"/>
    <cellStyle name="60% - 强调文字颜色 2 3" xfId="19"/>
    <cellStyle name="60% - 强调文字颜色 2" xfId="20" builtinId="36"/>
    <cellStyle name="标题 4" xfId="21" builtinId="19"/>
    <cellStyle name="警告文本" xfId="22" builtinId="11"/>
    <cellStyle name="标题" xfId="23" builtinId="15"/>
    <cellStyle name="解释性文本" xfId="24" builtinId="53"/>
    <cellStyle name="标题 1" xfId="25" builtinId="16"/>
    <cellStyle name="标题 2" xfId="26" builtinId="17"/>
    <cellStyle name="差_F439E5CE35EE4BBF91162C6C84067020_c" xfId="27"/>
    <cellStyle name="60% - 强调文字颜色 1" xfId="28" builtinId="32"/>
    <cellStyle name="标题 3" xfId="29" builtinId="18"/>
    <cellStyle name="60% - 强调文字颜色 4" xfId="30" builtinId="44"/>
    <cellStyle name="好_F66A45DDD2F944F2A50F7B098A5BC908_c" xfId="31"/>
    <cellStyle name="输出" xfId="32" builtinId="21"/>
    <cellStyle name="计算" xfId="33" builtinId="22"/>
    <cellStyle name="20% - 强调文字颜色 5 3" xfId="34"/>
    <cellStyle name="检查单元格" xfId="35" builtinId="23"/>
    <cellStyle name="40% - 强调文字颜色 4 2" xfId="36"/>
    <cellStyle name="链接单元格" xfId="37" builtinId="24"/>
    <cellStyle name="常规_预算输出" xfId="38"/>
    <cellStyle name="20% - 强调文字颜色 6" xfId="39" builtinId="50"/>
    <cellStyle name="强调文字颜色 2" xfId="40" builtinId="33"/>
    <cellStyle name="40% - 强调文字颜色 1 2" xfId="41"/>
    <cellStyle name="20% - 强调文字颜色 2 3" xfId="42"/>
    <cellStyle name="汇总" xfId="43" builtinId="25"/>
    <cellStyle name="好" xfId="44" builtinId="26"/>
    <cellStyle name="40% - 强调文字颜色 2 2" xfId="45"/>
    <cellStyle name="适中" xfId="46" builtinId="28"/>
    <cellStyle name="20% - 强调文字颜色 3 3" xfId="47"/>
    <cellStyle name="20% - 强调文字颜色 5" xfId="48" builtinId="46"/>
    <cellStyle name="强调文字颜色 1" xfId="49" builtinId="29"/>
    <cellStyle name="20% - 强调文字颜色 6 3" xfId="50"/>
    <cellStyle name="链接单元格 3" xfId="51"/>
    <cellStyle name="20% - 强调文字颜色 1" xfId="52" builtinId="30"/>
    <cellStyle name="40% - 强调文字颜色 1" xfId="53" builtinId="31"/>
    <cellStyle name="输出 2" xfId="54"/>
    <cellStyle name="20% - 强调文字颜色 2" xfId="55" builtinId="34"/>
    <cellStyle name="40% - 强调文字颜色 2" xfId="56" builtinId="35"/>
    <cellStyle name="强调文字颜色 3" xfId="57" builtinId="37"/>
    <cellStyle name="强调文字颜色 4" xfId="58" builtinId="41"/>
    <cellStyle name="差_C464F9344CE4402FBE178B311634E21F" xfId="59"/>
    <cellStyle name="20% - 强调文字颜色 4" xfId="60" builtinId="42"/>
    <cellStyle name="计算 3" xfId="61"/>
    <cellStyle name="40% - 强调文字颜色 4" xfId="62" builtinId="43"/>
    <cellStyle name="强调文字颜色 5" xfId="63" builtinId="45"/>
    <cellStyle name="40% - 强调文字颜色 5" xfId="64" builtinId="47"/>
    <cellStyle name="60% - 强调文字颜色 5" xfId="65" builtinId="48"/>
    <cellStyle name="强调文字颜色 6" xfId="66" builtinId="49"/>
    <cellStyle name="适中 2" xfId="67"/>
    <cellStyle name="40% - 强调文字颜色 6" xfId="68" builtinId="51"/>
    <cellStyle name="差_256FC3619C704FFCB9DCFCAAB992A329_c" xfId="69"/>
    <cellStyle name="60% - 强调文字颜色 6" xfId="70" builtinId="52"/>
    <cellStyle name="20% - 强调文字颜色 1 3" xfId="71"/>
    <cellStyle name="差_E9AE24B39B704C099F7E4F0515091856_c" xfId="72"/>
    <cellStyle name="20% - 强调文字颜色 2 2" xfId="73"/>
    <cellStyle name="20% - 强调文字颜色 3 2" xfId="74"/>
    <cellStyle name="常规 3" xfId="75"/>
    <cellStyle name="20% - 强调文字颜色 4 2" xfId="76"/>
    <cellStyle name="常规 4" xfId="77"/>
    <cellStyle name="20% - 强调文字颜色 4 3" xfId="78"/>
    <cellStyle name="好_F439E5CE35EE4BBF91162C6C84067020_c" xfId="79"/>
    <cellStyle name="20% - 强调文字颜色 5 2" xfId="80"/>
    <cellStyle name="20% - 强调文字颜色 6 2" xfId="81"/>
    <cellStyle name="40% - 强调文字颜色 1 3" xfId="82"/>
    <cellStyle name="差_E24E17DE7BEF4E5E81922A9ACB652C43_c" xfId="83"/>
    <cellStyle name="40% - 强调文字颜色 2 3" xfId="84"/>
    <cellStyle name="40% - 强调文字颜色 3 2" xfId="85"/>
    <cellStyle name="40% - 强调文字颜色 3 3" xfId="86"/>
    <cellStyle name="40% - 强调文字颜色 4 3" xfId="87"/>
    <cellStyle name="40% - 强调文字颜色 5 2" xfId="88"/>
    <cellStyle name="40% - 强调文字颜色 5 3" xfId="89"/>
    <cellStyle name="40% - 强调文字颜色 6 2" xfId="90"/>
    <cellStyle name="40% - 强调文字颜色 6 3" xfId="91"/>
    <cellStyle name="差_B8A4D942045D40D5A86CA7EA28B0E1E4" xfId="92"/>
    <cellStyle name="60% - 强调文字颜色 1 2" xfId="93"/>
    <cellStyle name="60% - 强调文字颜色 1 3" xfId="94"/>
    <cellStyle name="常规 5" xfId="95"/>
    <cellStyle name="60% - 强调文字颜色 2 2" xfId="96"/>
    <cellStyle name="60% - 强调文字颜色 3 2" xfId="97"/>
    <cellStyle name="60% - 强调文字颜色 3 3" xfId="98"/>
    <cellStyle name="60% - 强调文字颜色 4 2" xfId="99"/>
    <cellStyle name="60% - 强调文字颜色 4 3" xfId="100"/>
    <cellStyle name="60% - 强调文字颜色 5 2" xfId="101"/>
    <cellStyle name="60% - 强调文字颜色 5 3" xfId="102"/>
    <cellStyle name="60% - 强调文字颜色 6 2" xfId="103"/>
    <cellStyle name="60% - 强调文字颜色 6 3" xfId="104"/>
    <cellStyle name="标题 1 2" xfId="105"/>
    <cellStyle name="标题 1 3" xfId="106"/>
    <cellStyle name="标题 2 2" xfId="107"/>
    <cellStyle name="标题 2 3" xfId="108"/>
    <cellStyle name="标题 3 2" xfId="109"/>
    <cellStyle name="标题 3 3" xfId="110"/>
    <cellStyle name="标题 4 2" xfId="111"/>
    <cellStyle name="标题 4 3" xfId="112"/>
    <cellStyle name="标题 5" xfId="113"/>
    <cellStyle name="标题 6" xfId="114"/>
    <cellStyle name="差 2" xfId="115"/>
    <cellStyle name="差 3" xfId="116"/>
    <cellStyle name="差_0779A46DF1C04C0D930D4535E696E27A_c" xfId="117"/>
    <cellStyle name="差_0BAB9B1178654AA5A6068EDEC55E38A4_c" xfId="118"/>
    <cellStyle name="差_10F34F69CA184BD48A5C9FA8257F4851_c" xfId="119"/>
    <cellStyle name="差_13C4781EBEC84C57B93837BFA535C5F7_c" xfId="120"/>
    <cellStyle name="差_14BF833C56E049F0A7F1B70580C308BF" xfId="121"/>
    <cellStyle name="差_1B709125A02C4291B9F1DA0979587FE7_c" xfId="122"/>
    <cellStyle name="差_230F58A7EB5744CB940107C037A0BF3D_c" xfId="123"/>
    <cellStyle name="差_3780ABD8C56345838050429C0C4AD23D" xfId="124"/>
    <cellStyle name="差_397BC9D09617430592C737EE42D1AE26_c" xfId="125"/>
    <cellStyle name="差_48981BD5D186432C9524B12054146D57_c" xfId="126"/>
    <cellStyle name="差_4C8921F8C7514BE68289E73E233A8E05" xfId="127"/>
    <cellStyle name="差_535EA8141B824035AF148BF94CCFCED8" xfId="128"/>
    <cellStyle name="差_566F920C7B654BC7A3CE796EDC8CEE71" xfId="129"/>
    <cellStyle name="差_7381BB0BD7E0474CAA38EDA48E3183A9" xfId="130"/>
    <cellStyle name="差_B460B22A79E04D2EB780CB211EE3BE04" xfId="131"/>
    <cellStyle name="差_8、基本-商品服务" xfId="132"/>
    <cellStyle name="差_E6FA95FD78CB4E6FA3ACD7F39F51CA2E" xfId="133"/>
    <cellStyle name="差_8DA406F92BD847D5AF133D669AC2B2C1" xfId="134"/>
    <cellStyle name="差_B4FE6C26C77E4A0A8A5132CC81D24F53" xfId="135"/>
    <cellStyle name="差_C3A73EF40EF649CA8FDC0AE5D08A4AB6" xfId="136"/>
    <cellStyle name="差_CCEAEDE4666545C18E6F197E0C0E06C4" xfId="137"/>
    <cellStyle name="差_CDC771891F9640C5BD8DC746187B1D15" xfId="138"/>
    <cellStyle name="差_D123BBCC0CD24799BF11CDF1585A33A1" xfId="139"/>
    <cellStyle name="差_E36AEF8B97354F0DA7A9C4725FD79F33" xfId="140"/>
    <cellStyle name="差_E6D6C9DF607847018B7701D94501DB8F_c" xfId="141"/>
    <cellStyle name="差_F66A45DDD2F944F2A50F7B098A5BC908_c" xfId="142"/>
    <cellStyle name="差_FA44B0C08D064AD5864C65C4E2F40BB5" xfId="143"/>
    <cellStyle name="常规 2" xfId="144"/>
    <cellStyle name="常规 2 2" xfId="145"/>
    <cellStyle name="常规 2_3780ABD8C56345838050429C0C4AD23D" xfId="146"/>
    <cellStyle name="常规 3 2" xfId="147"/>
    <cellStyle name="常规 7" xfId="148"/>
    <cellStyle name="常规_66B8B548DFE74627AD40E66300595C37" xfId="149"/>
    <cellStyle name="常规_96F5CF1E49B24274B2D196EDAD5643FB" xfId="150"/>
    <cellStyle name="常规_ADC1753DF9644E29815C85B65E4D1DEC" xfId="151"/>
    <cellStyle name="常规_一般性支出预算" xfId="152"/>
    <cellStyle name="好 2" xfId="153"/>
    <cellStyle name="好 3" xfId="154"/>
    <cellStyle name="好_0BAB9B1178654AA5A6068EDEC55E38A4_c" xfId="155"/>
    <cellStyle name="好_10F34F69CA184BD48A5C9FA8257F4851_c" xfId="156"/>
    <cellStyle name="适中 3" xfId="157"/>
    <cellStyle name="好_13C4781EBEC84C57B93837BFA535C5F7_c" xfId="158"/>
    <cellStyle name="好_1B709125A02C4291B9F1DA0979587FE7_c" xfId="159"/>
    <cellStyle name="好_230F58A7EB5744CB940107C037A0BF3D_c" xfId="160"/>
    <cellStyle name="好_256FC3619C704FFCB9DCFCAAB992A329_c" xfId="161"/>
    <cellStyle name="好_3780ABD8C56345838050429C0C4AD23D" xfId="162"/>
    <cellStyle name="好_397BC9D09617430592C737EE42D1AE26_c" xfId="163"/>
    <cellStyle name="好_48981BD5D186432C9524B12054146D57_c" xfId="164"/>
    <cellStyle name="好_535EA8141B824035AF148BF94CCFCED8" xfId="165"/>
    <cellStyle name="好_8、基本-商品服务" xfId="166"/>
    <cellStyle name="好_B460B22A79E04D2EB780CB211EE3BE04" xfId="167"/>
    <cellStyle name="好_C3A73EF40EF649CA8FDC0AE5D08A4AB6" xfId="168"/>
    <cellStyle name="解释性文本 3" xfId="169"/>
    <cellStyle name="好_CCEAEDE4666545C18E6F197E0C0E06C4" xfId="170"/>
    <cellStyle name="好_E24E17DE7BEF4E5E81922A9ACB652C43_c" xfId="171"/>
    <cellStyle name="好_E36AEF8B97354F0DA7A9C4725FD79F33" xfId="172"/>
    <cellStyle name="好_E6D6C9DF607847018B7701D94501DB8F_c" xfId="173"/>
    <cellStyle name="好_E6FA95FD78CB4E6FA3ACD7F39F51CA2E" xfId="174"/>
    <cellStyle name="好_E9AE24B39B704C099F7E4F0515091856_c" xfId="175"/>
    <cellStyle name="汇总 2" xfId="176"/>
    <cellStyle name="汇总 3" xfId="177"/>
    <cellStyle name="检查单元格 2" xfId="178"/>
    <cellStyle name="检查单元格 3" xfId="179"/>
    <cellStyle name="解释性文本 2" xfId="180"/>
    <cellStyle name="警告文本 2" xfId="181"/>
    <cellStyle name="警告文本 3" xfId="182"/>
    <cellStyle name="链接单元格 2" xfId="183"/>
    <cellStyle name="强调文字颜色 1 2" xfId="184"/>
    <cellStyle name="强调文字颜色 1 3" xfId="185"/>
    <cellStyle name="强调文字颜色 2 2" xfId="186"/>
    <cellStyle name="强调文字颜色 2 3" xfId="187"/>
    <cellStyle name="强调文字颜色 3 2" xfId="188"/>
    <cellStyle name="强调文字颜色 3 3" xfId="189"/>
    <cellStyle name="强调文字颜色 4 2" xfId="190"/>
    <cellStyle name="强调文字颜色 4 3" xfId="191"/>
    <cellStyle name="强调文字颜色 5 2" xfId="192"/>
    <cellStyle name="强调文字颜色 5 3" xfId="193"/>
    <cellStyle name="强调文字颜色 6 2" xfId="194"/>
    <cellStyle name="强调文字颜色 6 3" xfId="195"/>
    <cellStyle name="输入 2" xfId="196"/>
    <cellStyle name="输入 3" xfId="197"/>
    <cellStyle name="注释 2" xfId="198"/>
    <cellStyle name="注释 3" xfId="19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showGridLines="0" showZeros="0" workbookViewId="0">
      <selection activeCell="A3" sqref="A3"/>
    </sheetView>
  </sheetViews>
  <sheetFormatPr defaultColWidth="9" defaultRowHeight="14.25" outlineLevelRow="7"/>
  <cols>
    <col min="1" max="1" width="112.75" customWidth="1"/>
  </cols>
  <sheetData>
    <row r="1" ht="60" customHeight="1"/>
    <row r="2" ht="61.5" customHeight="1" spans="1:1">
      <c r="A2" s="111" t="s">
        <v>0</v>
      </c>
    </row>
    <row r="3" ht="53.25" customHeight="1" spans="1:1">
      <c r="A3" s="112" t="s">
        <v>1</v>
      </c>
    </row>
    <row r="4" ht="42" customHeight="1"/>
    <row r="5" ht="51" customHeight="1" spans="1:1">
      <c r="A5" s="113" t="s">
        <v>2</v>
      </c>
    </row>
    <row r="6" ht="51" customHeight="1" spans="1:1">
      <c r="A6" s="114" t="s">
        <v>3</v>
      </c>
    </row>
    <row r="7" ht="51" customHeight="1" spans="1:1">
      <c r="A7" s="114" t="s">
        <v>4</v>
      </c>
    </row>
    <row r="8" customHeight="1"/>
  </sheetData>
  <sheetProtection formatCells="0" formatColumns="0" formatRows="0"/>
  <pageMargins left="0.75" right="0.75" top="1" bottom="1" header="0.5" footer="0.5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2"/>
  <sheetViews>
    <sheetView showGridLines="0" showZeros="0" topLeftCell="D1" workbookViewId="0">
      <selection activeCell="A2" sqref="A2:U2"/>
    </sheetView>
  </sheetViews>
  <sheetFormatPr defaultColWidth="9" defaultRowHeight="11.25"/>
  <cols>
    <col min="1" max="1" width="15.875" style="14" customWidth="1"/>
    <col min="2" max="2" width="19" style="14" customWidth="1"/>
    <col min="3" max="3" width="8.5" style="14" customWidth="1"/>
    <col min="4" max="4" width="7.625" style="14" customWidth="1"/>
    <col min="5" max="5" width="6.75" style="15" customWidth="1"/>
    <col min="6" max="6" width="6.75" style="14" customWidth="1"/>
    <col min="7" max="7" width="8.5" style="14" customWidth="1"/>
    <col min="8" max="8" width="8" style="14" customWidth="1"/>
    <col min="9" max="17" width="8.5" style="14" customWidth="1"/>
    <col min="18" max="19" width="7.875" style="14" customWidth="1"/>
    <col min="20" max="20" width="8.125" style="14" customWidth="1"/>
    <col min="21" max="21" width="8.5" style="14" customWidth="1"/>
    <col min="22" max="16384" width="9" style="14"/>
  </cols>
  <sheetData>
    <row r="1" customHeight="1" spans="1:23">
      <c r="A1"/>
      <c r="B1"/>
      <c r="C1"/>
      <c r="D1"/>
      <c r="E1" s="16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</row>
    <row r="2" ht="26.25" customHeight="1" spans="1:23">
      <c r="A2" s="17" t="s">
        <v>195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/>
      <c r="W2"/>
    </row>
    <row r="3" customHeight="1" spans="1:23">
      <c r="A3"/>
      <c r="B3"/>
      <c r="C3"/>
      <c r="D3"/>
      <c r="E3" s="16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 s="42"/>
      <c r="V3"/>
      <c r="W3"/>
    </row>
    <row r="4" ht="21.75" customHeight="1" spans="1:23">
      <c r="A4" s="18"/>
      <c r="B4"/>
      <c r="C4"/>
      <c r="D4"/>
      <c r="E4" s="16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V4"/>
      <c r="W4" s="43" t="s">
        <v>7</v>
      </c>
    </row>
    <row r="5" ht="20.25" customHeight="1" spans="1:23">
      <c r="A5" s="19" t="s">
        <v>196</v>
      </c>
      <c r="B5" s="19" t="s">
        <v>197</v>
      </c>
      <c r="C5" s="19" t="s">
        <v>198</v>
      </c>
      <c r="D5" s="19" t="s">
        <v>199</v>
      </c>
      <c r="E5" s="19" t="s">
        <v>200</v>
      </c>
      <c r="F5" s="19" t="s">
        <v>201</v>
      </c>
      <c r="G5" s="20" t="s">
        <v>202</v>
      </c>
      <c r="H5" s="21" t="s">
        <v>185</v>
      </c>
      <c r="I5" s="21"/>
      <c r="J5" s="21"/>
      <c r="K5" s="21"/>
      <c r="L5" s="21"/>
      <c r="M5" s="21"/>
      <c r="N5" s="21"/>
      <c r="O5" s="21"/>
      <c r="P5" s="21"/>
      <c r="Q5" s="20" t="s">
        <v>203</v>
      </c>
      <c r="R5" s="20" t="s">
        <v>204</v>
      </c>
      <c r="S5" s="20" t="s">
        <v>205</v>
      </c>
      <c r="T5" s="20" t="s">
        <v>189</v>
      </c>
      <c r="U5" s="20" t="s">
        <v>206</v>
      </c>
      <c r="V5" s="20" t="s">
        <v>207</v>
      </c>
      <c r="W5" s="20" t="s">
        <v>208</v>
      </c>
    </row>
    <row r="6" ht="24" customHeight="1" spans="1:23">
      <c r="A6" s="22"/>
      <c r="B6" s="22"/>
      <c r="C6" s="22"/>
      <c r="D6" s="22"/>
      <c r="E6" s="22"/>
      <c r="F6" s="22"/>
      <c r="G6" s="20"/>
      <c r="H6" s="20" t="s">
        <v>209</v>
      </c>
      <c r="I6" s="37" t="s">
        <v>191</v>
      </c>
      <c r="J6" s="37"/>
      <c r="K6" s="37"/>
      <c r="L6" s="37"/>
      <c r="M6" s="37"/>
      <c r="N6" s="37"/>
      <c r="O6" s="37"/>
      <c r="P6" s="38" t="s">
        <v>192</v>
      </c>
      <c r="Q6" s="20"/>
      <c r="R6" s="20"/>
      <c r="S6" s="20"/>
      <c r="T6" s="20"/>
      <c r="U6" s="20"/>
      <c r="V6" s="20"/>
      <c r="W6" s="20"/>
    </row>
    <row r="7" ht="39" customHeight="1" spans="1:23">
      <c r="A7" s="23"/>
      <c r="B7" s="23"/>
      <c r="C7" s="23"/>
      <c r="D7" s="23"/>
      <c r="E7" s="23"/>
      <c r="F7" s="23"/>
      <c r="G7" s="20"/>
      <c r="H7" s="20"/>
      <c r="I7" s="20" t="s">
        <v>210</v>
      </c>
      <c r="J7" s="20" t="s">
        <v>211</v>
      </c>
      <c r="K7" s="20" t="s">
        <v>212</v>
      </c>
      <c r="L7" s="20" t="s">
        <v>213</v>
      </c>
      <c r="M7" s="39" t="s">
        <v>214</v>
      </c>
      <c r="N7" s="20" t="s">
        <v>215</v>
      </c>
      <c r="O7" s="39" t="s">
        <v>216</v>
      </c>
      <c r="P7" s="38"/>
      <c r="Q7" s="20"/>
      <c r="R7" s="20"/>
      <c r="S7" s="20"/>
      <c r="T7" s="20"/>
      <c r="U7" s="20"/>
      <c r="V7" s="20"/>
      <c r="W7" s="20"/>
    </row>
    <row r="8" ht="39" customHeight="1" spans="1:23">
      <c r="A8" s="24" t="s">
        <v>217</v>
      </c>
      <c r="B8" s="25" t="s">
        <v>218</v>
      </c>
      <c r="C8" s="26"/>
      <c r="D8" s="26"/>
      <c r="E8" s="26" t="s">
        <v>54</v>
      </c>
      <c r="F8" s="26" t="s">
        <v>219</v>
      </c>
      <c r="G8" s="27">
        <v>400</v>
      </c>
      <c r="H8" s="28"/>
      <c r="I8" s="28"/>
      <c r="J8" s="28"/>
      <c r="K8" s="28"/>
      <c r="L8" s="28"/>
      <c r="M8" s="40"/>
      <c r="N8" s="28"/>
      <c r="O8" s="40"/>
      <c r="P8" s="41"/>
      <c r="Q8" s="28"/>
      <c r="R8" s="28"/>
      <c r="S8" s="28"/>
      <c r="T8" s="28"/>
      <c r="U8" s="28"/>
      <c r="V8" s="28"/>
      <c r="W8" s="28"/>
    </row>
    <row r="9" ht="39" customHeight="1" spans="1:23">
      <c r="A9" s="24" t="s">
        <v>217</v>
      </c>
      <c r="B9" s="25" t="s">
        <v>220</v>
      </c>
      <c r="C9" s="29"/>
      <c r="D9" s="29"/>
      <c r="E9" s="30">
        <v>1</v>
      </c>
      <c r="F9" s="31" t="s">
        <v>219</v>
      </c>
      <c r="G9" s="27">
        <v>7.8</v>
      </c>
      <c r="H9" s="28"/>
      <c r="I9" s="28"/>
      <c r="J9" s="28"/>
      <c r="K9" s="28"/>
      <c r="L9" s="28"/>
      <c r="M9" s="40"/>
      <c r="N9" s="28"/>
      <c r="O9" s="40"/>
      <c r="P9" s="41"/>
      <c r="Q9" s="28"/>
      <c r="R9" s="28"/>
      <c r="S9" s="28"/>
      <c r="T9" s="28"/>
      <c r="U9" s="28"/>
      <c r="V9" s="28"/>
      <c r="W9" s="28"/>
    </row>
    <row r="10" s="13" customFormat="1" ht="36.95" customHeight="1" spans="1:23">
      <c r="A10" s="24" t="s">
        <v>217</v>
      </c>
      <c r="B10" s="25" t="s">
        <v>221</v>
      </c>
      <c r="C10" s="29"/>
      <c r="D10" s="29"/>
      <c r="E10" s="30">
        <v>1</v>
      </c>
      <c r="F10" s="31" t="s">
        <v>219</v>
      </c>
      <c r="G10" s="32" t="s">
        <v>222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</row>
    <row r="11" ht="45" customHeight="1" spans="1:23">
      <c r="A11" s="24" t="s">
        <v>217</v>
      </c>
      <c r="B11" s="34" t="s">
        <v>223</v>
      </c>
      <c r="C11" s="29"/>
      <c r="D11" s="29"/>
      <c r="E11" s="30">
        <v>49</v>
      </c>
      <c r="F11" s="31" t="s">
        <v>224</v>
      </c>
      <c r="G11" s="32" t="s">
        <v>225</v>
      </c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44"/>
    </row>
    <row r="12" customHeight="1" spans="1:23">
      <c r="A12" s="13"/>
      <c r="B12" s="13"/>
      <c r="C12" s="13"/>
      <c r="D12"/>
      <c r="E12" s="36"/>
      <c r="F12"/>
      <c r="G12"/>
      <c r="H12"/>
      <c r="I12"/>
      <c r="J12" s="13"/>
      <c r="K12"/>
      <c r="L12"/>
      <c r="M12" s="13"/>
      <c r="N12" s="13"/>
      <c r="O12"/>
      <c r="P12" s="13"/>
      <c r="Q12" s="13"/>
      <c r="R12" s="13"/>
      <c r="S12" s="13"/>
      <c r="T12" s="13"/>
      <c r="U12" s="13"/>
      <c r="V12"/>
      <c r="W12"/>
    </row>
    <row r="13" customHeight="1" spans="1:23">
      <c r="A13"/>
      <c r="B13" s="13"/>
      <c r="C13" s="13"/>
      <c r="D13"/>
      <c r="E13" s="16"/>
      <c r="F13" s="13"/>
      <c r="G13" s="13"/>
      <c r="H13"/>
      <c r="I13" s="13"/>
      <c r="J13" s="13"/>
      <c r="K13"/>
      <c r="L13"/>
      <c r="M13" s="13"/>
      <c r="N13" s="13"/>
      <c r="O13" s="13"/>
      <c r="P13" s="13"/>
      <c r="Q13" s="13"/>
      <c r="R13" s="13"/>
      <c r="S13" s="13"/>
      <c r="T13"/>
      <c r="U13" s="13"/>
      <c r="V13"/>
      <c r="W13"/>
    </row>
    <row r="14" customHeight="1" spans="1:23">
      <c r="A14"/>
      <c r="B14"/>
      <c r="C14" s="13"/>
      <c r="D14"/>
      <c r="E14" s="16"/>
      <c r="F14"/>
      <c r="G14"/>
      <c r="H14" s="13"/>
      <c r="I14" s="13"/>
      <c r="J14"/>
      <c r="K14"/>
      <c r="L14"/>
      <c r="M14" s="13"/>
      <c r="N14"/>
      <c r="O14" s="13"/>
      <c r="P14" s="13"/>
      <c r="Q14" s="13"/>
      <c r="R14" s="13"/>
      <c r="S14" s="13"/>
      <c r="T14"/>
      <c r="U14"/>
      <c r="V14"/>
      <c r="W14"/>
    </row>
    <row r="15" customHeight="1" spans="1:23">
      <c r="A15"/>
      <c r="B15"/>
      <c r="C15" s="13"/>
      <c r="D15" s="13"/>
      <c r="E15" s="16"/>
      <c r="F15"/>
      <c r="G15"/>
      <c r="H15" s="13"/>
      <c r="I15"/>
      <c r="J15"/>
      <c r="K15"/>
      <c r="L15" s="13"/>
      <c r="M15"/>
      <c r="N15"/>
      <c r="O15" s="13"/>
      <c r="P15" s="13"/>
      <c r="Q15" s="13"/>
      <c r="R15"/>
      <c r="S15" s="13"/>
      <c r="T15"/>
      <c r="U15"/>
      <c r="V15"/>
      <c r="W15"/>
    </row>
    <row r="16" customHeight="1" spans="1:23">
      <c r="A16"/>
      <c r="B16"/>
      <c r="C16"/>
      <c r="D16" s="13"/>
      <c r="E16" s="16"/>
      <c r="F16"/>
      <c r="G16"/>
      <c r="H16"/>
      <c r="I16"/>
      <c r="J16"/>
      <c r="K16"/>
      <c r="L16"/>
      <c r="M16"/>
      <c r="N16"/>
      <c r="O16"/>
      <c r="P16" s="13"/>
      <c r="Q16" s="13"/>
      <c r="R16"/>
      <c r="S16" s="13"/>
      <c r="T16"/>
      <c r="U16"/>
      <c r="V16"/>
      <c r="W16"/>
    </row>
    <row r="17" customHeight="1" spans="1:23">
      <c r="A17"/>
      <c r="B17"/>
      <c r="C17"/>
      <c r="D17"/>
      <c r="E17" s="16"/>
      <c r="F17"/>
      <c r="G17"/>
      <c r="H17"/>
      <c r="I17"/>
      <c r="J17"/>
      <c r="K17"/>
      <c r="L17"/>
      <c r="M17"/>
      <c r="N17"/>
      <c r="O17"/>
      <c r="P17" s="13"/>
      <c r="Q17"/>
      <c r="R17"/>
      <c r="S17"/>
      <c r="T17" s="13"/>
      <c r="U17"/>
      <c r="V17"/>
      <c r="W17"/>
    </row>
    <row r="18" customHeight="1" spans="1:23">
      <c r="A18"/>
      <c r="B18"/>
      <c r="C18"/>
      <c r="D18"/>
      <c r="E18" s="16"/>
      <c r="F18"/>
      <c r="G18"/>
      <c r="H18"/>
      <c r="I18"/>
      <c r="J18"/>
      <c r="K18"/>
      <c r="L18"/>
      <c r="M18"/>
      <c r="N18"/>
      <c r="O18" s="13"/>
      <c r="P18"/>
      <c r="Q18"/>
      <c r="R18"/>
      <c r="S18"/>
      <c r="T18" s="13"/>
      <c r="U18"/>
      <c r="V18"/>
      <c r="W18"/>
    </row>
    <row r="19" customHeight="1" spans="1:23">
      <c r="A19"/>
      <c r="B19"/>
      <c r="C19"/>
      <c r="D19"/>
      <c r="E19" s="16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 s="13"/>
      <c r="U19"/>
      <c r="V19"/>
      <c r="W19"/>
    </row>
    <row r="20" customHeight="1" spans="1:23">
      <c r="A20"/>
      <c r="B20"/>
      <c r="C20"/>
      <c r="D20"/>
      <c r="E20" s="16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 s="13"/>
      <c r="U20"/>
      <c r="V20"/>
      <c r="W20"/>
    </row>
    <row r="21" customHeight="1" spans="1:23">
      <c r="A21"/>
      <c r="B21"/>
      <c r="C21"/>
      <c r="D21"/>
      <c r="E21" s="16"/>
      <c r="F21"/>
      <c r="G21"/>
      <c r="H21"/>
      <c r="I21"/>
      <c r="J21"/>
      <c r="K21"/>
      <c r="L21"/>
      <c r="M21"/>
      <c r="N21"/>
      <c r="O21"/>
      <c r="P21"/>
      <c r="Q21" s="13"/>
      <c r="R21"/>
      <c r="S21"/>
      <c r="T21" s="13"/>
      <c r="U21"/>
      <c r="V21"/>
      <c r="W21"/>
    </row>
    <row r="22" customHeight="1" spans="1:23">
      <c r="A22"/>
      <c r="B22"/>
      <c r="C22"/>
      <c r="D22"/>
      <c r="E22" s="16"/>
      <c r="F22"/>
      <c r="G22"/>
      <c r="H22"/>
      <c r="I22"/>
      <c r="J22"/>
      <c r="K22"/>
      <c r="L22"/>
      <c r="M22"/>
      <c r="N22"/>
      <c r="O22"/>
      <c r="P22" s="13"/>
      <c r="Q22"/>
      <c r="R22"/>
      <c r="S22"/>
      <c r="T22" s="13"/>
      <c r="U22"/>
      <c r="V22"/>
      <c r="W22"/>
    </row>
    <row r="23" customHeight="1" spans="1:23">
      <c r="A23"/>
      <c r="B23"/>
      <c r="C23"/>
      <c r="D23"/>
      <c r="E23" s="16"/>
      <c r="F23"/>
      <c r="G23"/>
      <c r="H23"/>
      <c r="I23"/>
      <c r="J23"/>
      <c r="K23"/>
      <c r="L23"/>
      <c r="M23"/>
      <c r="N23"/>
      <c r="O23"/>
      <c r="P23" s="13"/>
      <c r="Q23"/>
      <c r="R23"/>
      <c r="S23" s="13"/>
      <c r="T23"/>
      <c r="U23"/>
      <c r="V23"/>
      <c r="W23"/>
    </row>
    <row r="24" customHeight="1" spans="1:23">
      <c r="A24"/>
      <c r="B24"/>
      <c r="C24"/>
      <c r="D24"/>
      <c r="E24" s="16"/>
      <c r="F24"/>
      <c r="G24"/>
      <c r="H24"/>
      <c r="I24"/>
      <c r="J24"/>
      <c r="K24"/>
      <c r="L24"/>
      <c r="M24"/>
      <c r="N24"/>
      <c r="O24"/>
      <c r="P24"/>
      <c r="Q24"/>
      <c r="R24"/>
      <c r="S24" s="13"/>
      <c r="T24"/>
      <c r="U24"/>
      <c r="V24"/>
      <c r="W24"/>
    </row>
    <row r="25" customHeight="1" spans="1:23">
      <c r="A25"/>
      <c r="B25"/>
      <c r="C25"/>
      <c r="D25"/>
      <c r="E25" s="16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customHeight="1" spans="1:23">
      <c r="A26"/>
      <c r="B26"/>
      <c r="C26"/>
      <c r="D26"/>
      <c r="E26" s="1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customHeight="1" spans="1:23">
      <c r="A27"/>
      <c r="B27"/>
      <c r="C27"/>
      <c r="D27"/>
      <c r="E27" s="16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customHeight="1" spans="1:23">
      <c r="A28"/>
      <c r="B28"/>
      <c r="C28"/>
      <c r="D28"/>
      <c r="E28" s="16"/>
      <c r="F28"/>
      <c r="G28"/>
      <c r="H28"/>
      <c r="I28"/>
      <c r="J28" s="13"/>
      <c r="K28"/>
      <c r="L28"/>
      <c r="M28"/>
      <c r="N28"/>
      <c r="O28"/>
      <c r="P28"/>
      <c r="Q28"/>
      <c r="R28"/>
      <c r="S28"/>
      <c r="T28"/>
      <c r="U28"/>
      <c r="V28"/>
      <c r="W28"/>
    </row>
    <row r="29" customHeight="1" spans="1:23">
      <c r="A29"/>
      <c r="B29"/>
      <c r="C29"/>
      <c r="D29"/>
      <c r="E29" s="16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customHeight="1" spans="1:23">
      <c r="A30"/>
      <c r="B30"/>
      <c r="C30"/>
      <c r="D30"/>
      <c r="E30" s="16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customHeight="1" spans="1:23">
      <c r="A31"/>
      <c r="B31"/>
      <c r="C31"/>
      <c r="D31"/>
      <c r="E31" s="16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customHeight="1" spans="1:23">
      <c r="A32"/>
      <c r="B32"/>
      <c r="C32"/>
      <c r="D32"/>
      <c r="E32" s="16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customHeight="1" spans="1:23">
      <c r="A33"/>
      <c r="B33"/>
      <c r="C33"/>
      <c r="D33"/>
      <c r="E33" s="16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customHeight="1" spans="1:23">
      <c r="A34"/>
      <c r="B34"/>
      <c r="C34"/>
      <c r="D34"/>
      <c r="E34" s="16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customHeight="1" spans="1:23">
      <c r="A35"/>
      <c r="B35"/>
      <c r="C35"/>
      <c r="D35"/>
      <c r="E35" s="16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customHeight="1" spans="1:23">
      <c r="A36"/>
      <c r="B36"/>
      <c r="C36"/>
      <c r="D36"/>
      <c r="E36" s="1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customHeight="1" spans="1:23">
      <c r="A37"/>
      <c r="B37"/>
      <c r="C37"/>
      <c r="D37"/>
      <c r="E37" s="16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customHeight="1" spans="1:23">
      <c r="A38"/>
      <c r="B38"/>
      <c r="C38"/>
      <c r="D38"/>
      <c r="E38" s="16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customHeight="1" spans="1:23">
      <c r="A39"/>
      <c r="B39"/>
      <c r="C39"/>
      <c r="D39"/>
      <c r="E39" s="16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customHeight="1" spans="1:23">
      <c r="A40"/>
      <c r="B40"/>
      <c r="C40"/>
      <c r="D40"/>
      <c r="E40" s="16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customHeight="1" spans="1:23">
      <c r="A41"/>
      <c r="B41"/>
      <c r="C41"/>
      <c r="D41"/>
      <c r="E41" s="16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customHeight="1" spans="1:23">
      <c r="A42"/>
      <c r="B42"/>
      <c r="C42"/>
      <c r="D42"/>
      <c r="E42" s="16"/>
      <c r="F42"/>
      <c r="G42"/>
      <c r="H42"/>
      <c r="I42"/>
      <c r="J42" s="13"/>
      <c r="K42"/>
      <c r="L42"/>
      <c r="M42"/>
      <c r="N42"/>
      <c r="O42"/>
      <c r="P42"/>
      <c r="Q42"/>
      <c r="R42"/>
      <c r="S42"/>
      <c r="T42"/>
      <c r="U42"/>
      <c r="V42"/>
      <c r="W42"/>
    </row>
  </sheetData>
  <sheetProtection formatCells="0" formatColumns="0" formatRows="0"/>
  <mergeCells count="19">
    <mergeCell ref="A2:U2"/>
    <mergeCell ref="H5:P5"/>
    <mergeCell ref="I6:O6"/>
    <mergeCell ref="A5:A7"/>
    <mergeCell ref="B5:B7"/>
    <mergeCell ref="C5:C7"/>
    <mergeCell ref="D5:D7"/>
    <mergeCell ref="E5:E7"/>
    <mergeCell ref="F5:F7"/>
    <mergeCell ref="G5:G7"/>
    <mergeCell ref="H6:H7"/>
    <mergeCell ref="P6:P7"/>
    <mergeCell ref="Q5:Q7"/>
    <mergeCell ref="R5:R7"/>
    <mergeCell ref="S5:S7"/>
    <mergeCell ref="T5:T7"/>
    <mergeCell ref="U5:U7"/>
    <mergeCell ref="V5:V7"/>
    <mergeCell ref="W5:W7"/>
  </mergeCells>
  <printOptions horizontalCentered="1"/>
  <pageMargins left="0.369444444444444" right="0.389583333333333" top="0.590277777777778" bottom="0.590277777777778" header="0.511805555555556" footer="0.511805555555556"/>
  <pageSetup paperSize="9" scale="50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6"/>
  <sheetViews>
    <sheetView tabSelected="1" workbookViewId="0">
      <selection activeCell="Q12" sqref="Q12"/>
    </sheetView>
  </sheetViews>
  <sheetFormatPr defaultColWidth="9" defaultRowHeight="14.25" outlineLevelRow="5"/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1"/>
    </row>
    <row r="2" ht="27" spans="1:26">
      <c r="A2" s="2" t="s">
        <v>226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27" spans="1:26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2" t="s">
        <v>7</v>
      </c>
    </row>
    <row r="4" ht="54" spans="1:26">
      <c r="A4" s="6" t="s">
        <v>196</v>
      </c>
      <c r="B4" s="6" t="s">
        <v>50</v>
      </c>
      <c r="C4" s="6" t="s">
        <v>227</v>
      </c>
      <c r="D4" s="6" t="s">
        <v>228</v>
      </c>
      <c r="E4" s="6" t="s">
        <v>229</v>
      </c>
      <c r="F4" s="6" t="s">
        <v>230</v>
      </c>
      <c r="G4" s="6" t="s">
        <v>231</v>
      </c>
      <c r="H4" s="6" t="s">
        <v>232</v>
      </c>
      <c r="I4" s="6" t="s">
        <v>233</v>
      </c>
      <c r="J4" s="6" t="s">
        <v>234</v>
      </c>
      <c r="K4" s="6" t="s">
        <v>235</v>
      </c>
      <c r="L4" s="6" t="s">
        <v>236</v>
      </c>
      <c r="M4" s="6" t="s">
        <v>237</v>
      </c>
      <c r="N4" s="6" t="s">
        <v>238</v>
      </c>
      <c r="O4" s="6" t="s">
        <v>239</v>
      </c>
      <c r="P4" s="6" t="s">
        <v>240</v>
      </c>
      <c r="Q4" s="6" t="s">
        <v>241</v>
      </c>
      <c r="R4" s="6" t="s">
        <v>242</v>
      </c>
      <c r="S4" s="6" t="s">
        <v>243</v>
      </c>
      <c r="T4" s="6" t="s">
        <v>244</v>
      </c>
      <c r="U4" s="6" t="s">
        <v>245</v>
      </c>
      <c r="V4" s="6" t="s">
        <v>246</v>
      </c>
      <c r="W4" s="6" t="s">
        <v>247</v>
      </c>
      <c r="X4" s="6" t="s">
        <v>248</v>
      </c>
      <c r="Y4" s="6" t="s">
        <v>249</v>
      </c>
      <c r="Z4" s="6" t="s">
        <v>250</v>
      </c>
    </row>
    <row r="5" ht="22.5" customHeight="1" spans="1:26">
      <c r="A5" s="7"/>
      <c r="B5" s="8">
        <f>SUM(C5:Z5)</f>
        <v>38.5</v>
      </c>
      <c r="C5" s="9">
        <v>4.5</v>
      </c>
      <c r="D5" s="9">
        <v>7</v>
      </c>
      <c r="E5" s="9">
        <v>0.3</v>
      </c>
      <c r="F5" s="9"/>
      <c r="G5" s="9"/>
      <c r="H5" s="9"/>
      <c r="I5" s="9"/>
      <c r="J5" s="9"/>
      <c r="K5" s="9">
        <v>2</v>
      </c>
      <c r="L5" s="9"/>
      <c r="M5" s="9">
        <v>2.8</v>
      </c>
      <c r="N5" s="9">
        <v>0.3</v>
      </c>
      <c r="O5" s="9">
        <v>0.2</v>
      </c>
      <c r="P5" s="9">
        <v>0.2</v>
      </c>
      <c r="Q5" s="9">
        <v>0.2</v>
      </c>
      <c r="R5" s="9"/>
      <c r="S5" s="9">
        <v>1.2</v>
      </c>
      <c r="T5" s="9">
        <v>15.8</v>
      </c>
      <c r="U5" s="9"/>
      <c r="V5" s="9">
        <v>4</v>
      </c>
      <c r="W5" s="9"/>
      <c r="X5" s="9"/>
      <c r="Y5" s="9"/>
      <c r="Z5" s="9"/>
    </row>
    <row r="6" ht="22.5" customHeight="1" spans="1:26">
      <c r="A6" s="10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</sheetData>
  <mergeCells count="1">
    <mergeCell ref="A2:Z2"/>
  </mergeCells>
  <pageMargins left="0.7" right="0.7" top="0.75" bottom="0.75" header="0.3" footer="0.3"/>
  <pageSetup paperSize="9" scale="5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"/>
  <sheetViews>
    <sheetView showGridLines="0" showZeros="0" workbookViewId="0">
      <selection activeCell="B34" sqref="B34"/>
    </sheetView>
  </sheetViews>
  <sheetFormatPr defaultColWidth="9" defaultRowHeight="14.25" outlineLevelCol="3"/>
  <cols>
    <col min="1" max="1" width="37.125" customWidth="1"/>
    <col min="2" max="2" width="10.375" customWidth="1"/>
    <col min="3" max="3" width="26.75" customWidth="1"/>
    <col min="4" max="4" width="33.875" customWidth="1"/>
    <col min="5" max="5" width="14.875" customWidth="1"/>
  </cols>
  <sheetData>
    <row r="1" ht="12.75" customHeight="1" spans="4:4">
      <c r="D1" s="101" t="s">
        <v>5</v>
      </c>
    </row>
    <row r="2" ht="21" customHeight="1" spans="1:4">
      <c r="A2" s="102" t="s">
        <v>6</v>
      </c>
      <c r="B2" s="102"/>
      <c r="C2" s="102"/>
      <c r="D2" s="102"/>
    </row>
    <row r="3" ht="9" customHeight="1" spans="1:4">
      <c r="A3" s="103"/>
      <c r="B3" s="104"/>
      <c r="C3" s="104"/>
      <c r="D3" s="46" t="s">
        <v>7</v>
      </c>
    </row>
    <row r="4" ht="12" customHeight="1" spans="1:4">
      <c r="A4" s="50" t="s">
        <v>8</v>
      </c>
      <c r="B4" s="52"/>
      <c r="C4" s="50" t="s">
        <v>9</v>
      </c>
      <c r="D4" s="52"/>
    </row>
    <row r="5" ht="12" customHeight="1" spans="1:4">
      <c r="A5" s="54" t="s">
        <v>10</v>
      </c>
      <c r="B5" s="54" t="s">
        <v>11</v>
      </c>
      <c r="C5" s="54" t="s">
        <v>10</v>
      </c>
      <c r="D5" s="54" t="s">
        <v>11</v>
      </c>
    </row>
    <row r="6" s="45" customFormat="1" ht="15" customHeight="1" spans="1:4">
      <c r="A6" s="67" t="s">
        <v>12</v>
      </c>
      <c r="B6" s="68">
        <v>575.7</v>
      </c>
      <c r="C6" s="67" t="s">
        <v>13</v>
      </c>
      <c r="D6" s="68">
        <v>575.7</v>
      </c>
    </row>
    <row r="7" s="45" customFormat="1" ht="15" customHeight="1" spans="1:4">
      <c r="A7" s="67" t="s">
        <v>14</v>
      </c>
      <c r="B7" s="68">
        <v>575.7</v>
      </c>
      <c r="C7" s="69" t="s">
        <v>15</v>
      </c>
      <c r="D7" s="68">
        <v>575.7</v>
      </c>
    </row>
    <row r="8" s="45" customFormat="1" ht="15" customHeight="1" spans="1:4">
      <c r="A8" s="69" t="s">
        <v>16</v>
      </c>
      <c r="B8" s="68"/>
      <c r="C8" s="67" t="s">
        <v>17</v>
      </c>
      <c r="D8" s="68"/>
    </row>
    <row r="9" s="45" customFormat="1" ht="15" customHeight="1" spans="1:4">
      <c r="A9" s="69" t="s">
        <v>18</v>
      </c>
      <c r="B9" s="68">
        <v>0</v>
      </c>
      <c r="C9" s="69" t="s">
        <v>19</v>
      </c>
      <c r="D9" s="68"/>
    </row>
    <row r="10" s="45" customFormat="1" ht="15" customHeight="1" spans="1:4">
      <c r="A10" s="69" t="s">
        <v>20</v>
      </c>
      <c r="B10" s="68">
        <v>0</v>
      </c>
      <c r="C10" s="69" t="s">
        <v>21</v>
      </c>
      <c r="D10" s="68"/>
    </row>
    <row r="11" s="45" customFormat="1" ht="14.1" customHeight="1" spans="1:4">
      <c r="A11" s="74"/>
      <c r="B11" s="74"/>
      <c r="C11" s="69" t="s">
        <v>22</v>
      </c>
      <c r="D11" s="68"/>
    </row>
    <row r="12" s="45" customFormat="1" ht="12.95" customHeight="1" spans="1:4">
      <c r="A12" s="74"/>
      <c r="B12" s="74"/>
      <c r="C12" s="69" t="s">
        <v>23</v>
      </c>
      <c r="D12" s="68"/>
    </row>
    <row r="13" s="45" customFormat="1" ht="12" customHeight="1" spans="1:4">
      <c r="A13" s="74"/>
      <c r="B13" s="74"/>
      <c r="C13" s="69" t="s">
        <v>24</v>
      </c>
      <c r="D13" s="68"/>
    </row>
    <row r="14" s="45" customFormat="1" ht="12" customHeight="1" spans="1:4">
      <c r="A14" s="74"/>
      <c r="B14" s="74"/>
      <c r="C14" s="69" t="s">
        <v>25</v>
      </c>
      <c r="D14" s="68"/>
    </row>
    <row r="15" s="45" customFormat="1" ht="12" customHeight="1" spans="1:4">
      <c r="A15" s="69"/>
      <c r="B15" s="105"/>
      <c r="C15" s="69" t="s">
        <v>26</v>
      </c>
      <c r="D15" s="68"/>
    </row>
    <row r="16" s="45" customFormat="1" ht="12" customHeight="1" spans="1:4">
      <c r="A16" s="69"/>
      <c r="B16" s="105"/>
      <c r="C16" s="69" t="s">
        <v>27</v>
      </c>
      <c r="D16" s="68"/>
    </row>
    <row r="17" s="45" customFormat="1" ht="12" customHeight="1" spans="1:4">
      <c r="A17" s="69"/>
      <c r="B17" s="105"/>
      <c r="C17" s="69" t="s">
        <v>28</v>
      </c>
      <c r="D17" s="68">
        <f>一般公共预算基本支出表!D13+一般公共预算基本支出表!D14+一般公共预算基本支出表!D17</f>
        <v>0</v>
      </c>
    </row>
    <row r="18" s="45" customFormat="1" ht="12" customHeight="1" spans="1:4">
      <c r="A18" s="106"/>
      <c r="B18" s="105"/>
      <c r="C18" s="72" t="s">
        <v>29</v>
      </c>
      <c r="D18" s="68">
        <f>一般公共预算基本支出表!D15+一般公共预算基本支出表!D16</f>
        <v>0</v>
      </c>
    </row>
    <row r="19" s="45" customFormat="1" ht="15" customHeight="1" spans="1:4">
      <c r="A19" s="106"/>
      <c r="B19" s="105"/>
      <c r="C19" s="69" t="s">
        <v>30</v>
      </c>
      <c r="D19" s="68"/>
    </row>
    <row r="20" s="45" customFormat="1" ht="15" customHeight="1" spans="1:4">
      <c r="A20" s="106"/>
      <c r="B20" s="105"/>
      <c r="C20" s="69" t="s">
        <v>31</v>
      </c>
      <c r="D20" s="68"/>
    </row>
    <row r="21" s="45" customFormat="1" ht="15" customHeight="1" spans="1:4">
      <c r="A21" s="106"/>
      <c r="B21" s="105"/>
      <c r="C21" s="69" t="s">
        <v>32</v>
      </c>
      <c r="D21" s="68"/>
    </row>
    <row r="22" s="45" customFormat="1" ht="12" customHeight="1" spans="1:4">
      <c r="A22" s="106"/>
      <c r="B22" s="105"/>
      <c r="C22" s="69" t="s">
        <v>33</v>
      </c>
      <c r="D22" s="68"/>
    </row>
    <row r="23" s="45" customFormat="1" ht="15" customHeight="1" spans="1:4">
      <c r="A23" s="106"/>
      <c r="B23" s="105"/>
      <c r="C23" s="69" t="s">
        <v>34</v>
      </c>
      <c r="D23" s="68"/>
    </row>
    <row r="24" s="45" customFormat="1" ht="15" customHeight="1" spans="1:4">
      <c r="A24" s="106"/>
      <c r="B24" s="105"/>
      <c r="C24" s="69" t="s">
        <v>35</v>
      </c>
      <c r="D24" s="68"/>
    </row>
    <row r="25" s="45" customFormat="1" ht="12" customHeight="1" spans="1:4">
      <c r="A25" s="106"/>
      <c r="B25" s="105"/>
      <c r="C25" s="69" t="s">
        <v>36</v>
      </c>
      <c r="D25" s="68"/>
    </row>
    <row r="26" s="45" customFormat="1" ht="12" customHeight="1" spans="1:4">
      <c r="A26" s="106"/>
      <c r="B26" s="105"/>
      <c r="C26" s="69" t="s">
        <v>37</v>
      </c>
      <c r="D26" s="68"/>
    </row>
    <row r="27" s="45" customFormat="1" ht="15" customHeight="1" spans="1:4">
      <c r="A27" s="106"/>
      <c r="B27" s="105"/>
      <c r="C27" s="69" t="s">
        <v>38</v>
      </c>
      <c r="D27" s="68"/>
    </row>
    <row r="28" s="45" customFormat="1" ht="12.95" customHeight="1" spans="1:4">
      <c r="A28" s="106"/>
      <c r="B28" s="105"/>
      <c r="C28" s="69" t="s">
        <v>39</v>
      </c>
      <c r="D28" s="68"/>
    </row>
    <row r="29" s="45" customFormat="1" ht="15" customHeight="1" spans="1:4">
      <c r="A29" s="106"/>
      <c r="B29" s="105"/>
      <c r="C29" s="69" t="s">
        <v>40</v>
      </c>
      <c r="D29" s="68"/>
    </row>
    <row r="30" ht="12.95" customHeight="1" spans="1:4">
      <c r="A30" s="107"/>
      <c r="B30" s="108"/>
      <c r="C30" s="109" t="s">
        <v>41</v>
      </c>
      <c r="D30" s="110"/>
    </row>
    <row r="31" s="45" customFormat="1" ht="12" customHeight="1" spans="1:4">
      <c r="A31" s="69" t="s">
        <v>42</v>
      </c>
      <c r="B31" s="68">
        <f>B6+B10</f>
        <v>575.7</v>
      </c>
      <c r="C31" s="69" t="s">
        <v>43</v>
      </c>
      <c r="D31" s="68">
        <f>D30+D6</f>
        <v>575.7</v>
      </c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747916666666667" right="0.747916666666667" top="0.984027777777778" bottom="0.984027777777778" header="0.511805555555556" footer="0.5118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2"/>
  <sheetViews>
    <sheetView showGridLines="0" showZeros="0" topLeftCell="A38" workbookViewId="0">
      <selection activeCell="C39" sqref="C39"/>
    </sheetView>
  </sheetViews>
  <sheetFormatPr defaultColWidth="9" defaultRowHeight="14.25" outlineLevelCol="4"/>
  <cols>
    <col min="1" max="1" width="15.625" customWidth="1"/>
    <col min="2" max="2" width="22.375" customWidth="1"/>
    <col min="3" max="3" width="27.25" customWidth="1"/>
    <col min="4" max="4" width="15.625" customWidth="1"/>
    <col min="5" max="5" width="15.625" style="85" customWidth="1"/>
  </cols>
  <sheetData>
    <row r="1" customHeight="1" spans="5:5">
      <c r="E1" s="86" t="s">
        <v>44</v>
      </c>
    </row>
    <row r="2" ht="21" customHeight="1" spans="1:5">
      <c r="A2" s="87" t="s">
        <v>45</v>
      </c>
      <c r="B2" s="87"/>
      <c r="C2" s="87"/>
      <c r="D2" s="87"/>
      <c r="E2" s="87"/>
    </row>
    <row r="3" ht="17.25" customHeight="1" spans="1:5">
      <c r="A3" s="88"/>
      <c r="B3" s="89"/>
      <c r="C3" s="89"/>
      <c r="E3" s="86" t="s">
        <v>7</v>
      </c>
    </row>
    <row r="4" ht="27" customHeight="1" spans="1:5">
      <c r="A4" s="50" t="s">
        <v>46</v>
      </c>
      <c r="B4" s="52"/>
      <c r="C4" s="50" t="s">
        <v>47</v>
      </c>
      <c r="D4" s="51"/>
      <c r="E4" s="52"/>
    </row>
    <row r="5" ht="27" customHeight="1" spans="1:5">
      <c r="A5" s="54" t="s">
        <v>48</v>
      </c>
      <c r="B5" s="54" t="s">
        <v>49</v>
      </c>
      <c r="C5" s="54" t="s">
        <v>50</v>
      </c>
      <c r="D5" s="54" t="s">
        <v>51</v>
      </c>
      <c r="E5" s="54" t="s">
        <v>52</v>
      </c>
    </row>
    <row r="6" ht="27" customHeight="1" spans="1:5">
      <c r="A6" s="90" t="s">
        <v>53</v>
      </c>
      <c r="B6" s="90" t="s">
        <v>53</v>
      </c>
      <c r="C6" s="90" t="s">
        <v>54</v>
      </c>
      <c r="D6" s="90" t="s">
        <v>55</v>
      </c>
      <c r="E6" s="90" t="s">
        <v>56</v>
      </c>
    </row>
    <row r="7" s="45" customFormat="1" ht="27" customHeight="1" spans="1:5">
      <c r="A7" s="91">
        <v>301</v>
      </c>
      <c r="B7" s="92" t="s">
        <v>57</v>
      </c>
      <c r="C7" s="93" t="s">
        <v>58</v>
      </c>
      <c r="D7" s="93">
        <f>SUM(D8:D19)</f>
        <v>0</v>
      </c>
      <c r="E7" s="94"/>
    </row>
    <row r="8" s="45" customFormat="1" ht="27" customHeight="1" spans="1:5">
      <c r="A8" s="91">
        <v>30101</v>
      </c>
      <c r="B8" s="95" t="s">
        <v>59</v>
      </c>
      <c r="C8" s="93" t="s">
        <v>60</v>
      </c>
      <c r="D8" s="93"/>
      <c r="E8" s="94"/>
    </row>
    <row r="9" s="45" customFormat="1" ht="27" customHeight="1" spans="1:5">
      <c r="A9" s="96">
        <v>30102</v>
      </c>
      <c r="B9" s="95" t="s">
        <v>61</v>
      </c>
      <c r="C9" s="93" t="s">
        <v>62</v>
      </c>
      <c r="D9" s="93"/>
      <c r="E9" s="94"/>
    </row>
    <row r="10" s="45" customFormat="1" ht="27" customHeight="1" spans="1:5">
      <c r="A10" s="97"/>
      <c r="B10" s="95" t="s">
        <v>63</v>
      </c>
      <c r="C10" s="93" t="s">
        <v>64</v>
      </c>
      <c r="D10" s="93"/>
      <c r="E10" s="94"/>
    </row>
    <row r="11" s="45" customFormat="1" ht="27" customHeight="1" spans="1:5">
      <c r="A11" s="91">
        <v>30103</v>
      </c>
      <c r="B11" s="95" t="s">
        <v>65</v>
      </c>
      <c r="C11" s="93" t="s">
        <v>66</v>
      </c>
      <c r="D11" s="93"/>
      <c r="E11" s="94"/>
    </row>
    <row r="12" s="45" customFormat="1" ht="27" customHeight="1" spans="1:5">
      <c r="A12" s="91">
        <v>30107</v>
      </c>
      <c r="B12" s="95" t="s">
        <v>67</v>
      </c>
      <c r="C12" s="93" t="s">
        <v>68</v>
      </c>
      <c r="D12" s="93"/>
      <c r="E12" s="94"/>
    </row>
    <row r="13" s="45" customFormat="1" ht="27" customHeight="1" spans="1:5">
      <c r="A13" s="91">
        <v>30108</v>
      </c>
      <c r="B13" s="98" t="s">
        <v>69</v>
      </c>
      <c r="C13" s="93" t="s">
        <v>70</v>
      </c>
      <c r="D13" s="93"/>
      <c r="E13" s="94"/>
    </row>
    <row r="14" s="45" customFormat="1" ht="27" customHeight="1" spans="1:5">
      <c r="A14" s="91">
        <v>30109</v>
      </c>
      <c r="B14" s="95" t="s">
        <v>71</v>
      </c>
      <c r="C14" s="93" t="s">
        <v>72</v>
      </c>
      <c r="D14" s="93"/>
      <c r="E14" s="94"/>
    </row>
    <row r="15" s="45" customFormat="1" ht="27" customHeight="1" spans="1:5">
      <c r="A15" s="91">
        <v>30110</v>
      </c>
      <c r="B15" s="95" t="s">
        <v>73</v>
      </c>
      <c r="C15" s="93" t="s">
        <v>74</v>
      </c>
      <c r="D15" s="93"/>
      <c r="E15" s="94"/>
    </row>
    <row r="16" s="45" customFormat="1" ht="27" customHeight="1" spans="1:5">
      <c r="A16" s="91">
        <v>30111</v>
      </c>
      <c r="B16" s="95" t="s">
        <v>75</v>
      </c>
      <c r="C16" s="93" t="s">
        <v>76</v>
      </c>
      <c r="D16" s="93"/>
      <c r="E16" s="94"/>
    </row>
    <row r="17" s="45" customFormat="1" ht="27" customHeight="1" spans="1:5">
      <c r="A17" s="91">
        <v>30112</v>
      </c>
      <c r="B17" s="95" t="s">
        <v>77</v>
      </c>
      <c r="C17" s="93" t="s">
        <v>78</v>
      </c>
      <c r="D17" s="93"/>
      <c r="E17" s="94"/>
    </row>
    <row r="18" s="45" customFormat="1" ht="27" customHeight="1" spans="1:5">
      <c r="A18" s="91">
        <v>30113</v>
      </c>
      <c r="B18" s="95" t="s">
        <v>79</v>
      </c>
      <c r="C18" s="93" t="s">
        <v>80</v>
      </c>
      <c r="D18" s="93"/>
      <c r="E18" s="94"/>
    </row>
    <row r="19" s="45" customFormat="1" ht="27" customHeight="1" spans="1:5">
      <c r="A19" s="91">
        <v>30199</v>
      </c>
      <c r="B19" s="95" t="s">
        <v>81</v>
      </c>
      <c r="C19" s="93" t="s">
        <v>82</v>
      </c>
      <c r="D19" s="93"/>
      <c r="E19" s="94"/>
    </row>
    <row r="20" s="45" customFormat="1" ht="27" customHeight="1" spans="1:5">
      <c r="A20" s="91">
        <v>302</v>
      </c>
      <c r="B20" s="92" t="s">
        <v>83</v>
      </c>
      <c r="C20" s="93" t="s">
        <v>84</v>
      </c>
      <c r="D20" s="93"/>
      <c r="E20" s="94">
        <v>20.7</v>
      </c>
    </row>
    <row r="21" s="45" customFormat="1" ht="27" customHeight="1" spans="1:5">
      <c r="A21" s="91">
        <v>30201</v>
      </c>
      <c r="B21" s="95" t="s">
        <v>85</v>
      </c>
      <c r="C21" s="93" t="s">
        <v>86</v>
      </c>
      <c r="D21" s="93"/>
      <c r="E21" s="99">
        <v>4.5</v>
      </c>
    </row>
    <row r="22" s="45" customFormat="1" ht="27" customHeight="1" spans="1:5">
      <c r="A22" s="91">
        <v>30202</v>
      </c>
      <c r="B22" s="95" t="s">
        <v>87</v>
      </c>
      <c r="C22" s="93" t="s">
        <v>88</v>
      </c>
      <c r="D22" s="93"/>
      <c r="E22" s="99">
        <v>7</v>
      </c>
    </row>
    <row r="23" s="45" customFormat="1" ht="27" customHeight="1" spans="1:5">
      <c r="A23" s="91">
        <v>30203</v>
      </c>
      <c r="B23" s="95" t="s">
        <v>89</v>
      </c>
      <c r="C23" s="93" t="s">
        <v>90</v>
      </c>
      <c r="D23" s="93"/>
      <c r="E23" s="99">
        <v>0.3</v>
      </c>
    </row>
    <row r="24" s="45" customFormat="1" ht="27" customHeight="1" spans="1:5">
      <c r="A24" s="91">
        <v>30204</v>
      </c>
      <c r="B24" s="95" t="s">
        <v>91</v>
      </c>
      <c r="C24" s="93" t="s">
        <v>92</v>
      </c>
      <c r="D24" s="93"/>
      <c r="E24" s="94"/>
    </row>
    <row r="25" s="45" customFormat="1" ht="27" customHeight="1" spans="1:5">
      <c r="A25" s="91">
        <v>30205</v>
      </c>
      <c r="B25" s="95" t="s">
        <v>93</v>
      </c>
      <c r="C25" s="93" t="s">
        <v>94</v>
      </c>
      <c r="D25" s="93"/>
      <c r="E25" s="94"/>
    </row>
    <row r="26" s="45" customFormat="1" ht="27" customHeight="1" spans="1:5">
      <c r="A26" s="91">
        <v>30206</v>
      </c>
      <c r="B26" s="95" t="s">
        <v>95</v>
      </c>
      <c r="C26" s="93" t="s">
        <v>96</v>
      </c>
      <c r="D26" s="93"/>
      <c r="E26" s="94"/>
    </row>
    <row r="27" s="45" customFormat="1" ht="27" customHeight="1" spans="1:5">
      <c r="A27" s="91">
        <v>30207</v>
      </c>
      <c r="B27" s="95" t="s">
        <v>97</v>
      </c>
      <c r="C27" s="93" t="s">
        <v>98</v>
      </c>
      <c r="D27" s="93"/>
      <c r="E27" s="94"/>
    </row>
    <row r="28" s="45" customFormat="1" ht="27" customHeight="1" spans="1:5">
      <c r="A28" s="91">
        <v>30208</v>
      </c>
      <c r="B28" s="95" t="s">
        <v>99</v>
      </c>
      <c r="C28" s="93" t="s">
        <v>100</v>
      </c>
      <c r="D28" s="93"/>
      <c r="E28" s="94"/>
    </row>
    <row r="29" s="45" customFormat="1" ht="27" customHeight="1" spans="1:5">
      <c r="A29" s="91">
        <v>30209</v>
      </c>
      <c r="B29" s="95" t="s">
        <v>101</v>
      </c>
      <c r="C29" s="93" t="s">
        <v>102</v>
      </c>
      <c r="D29" s="93"/>
      <c r="E29" s="94"/>
    </row>
    <row r="30" s="45" customFormat="1" ht="27" customHeight="1" spans="1:5">
      <c r="A30" s="91">
        <v>30211</v>
      </c>
      <c r="B30" s="95" t="s">
        <v>103</v>
      </c>
      <c r="C30" s="93" t="s">
        <v>104</v>
      </c>
      <c r="D30" s="93"/>
      <c r="E30" s="94">
        <v>2</v>
      </c>
    </row>
    <row r="31" s="45" customFormat="1" ht="27" customHeight="1" spans="1:5">
      <c r="A31" s="91">
        <v>30211</v>
      </c>
      <c r="B31" s="95" t="s">
        <v>105</v>
      </c>
      <c r="C31" s="93" t="s">
        <v>106</v>
      </c>
      <c r="D31" s="93"/>
      <c r="E31" s="94"/>
    </row>
    <row r="32" s="45" customFormat="1" ht="27" customHeight="1" spans="1:5">
      <c r="A32" s="91">
        <v>30213</v>
      </c>
      <c r="B32" s="95" t="s">
        <v>107</v>
      </c>
      <c r="C32" s="93" t="s">
        <v>108</v>
      </c>
      <c r="D32" s="93"/>
      <c r="E32" s="99">
        <v>0.3</v>
      </c>
    </row>
    <row r="33" s="45" customFormat="1" ht="27" customHeight="1" spans="1:5">
      <c r="A33" s="91">
        <v>30214</v>
      </c>
      <c r="B33" s="95" t="s">
        <v>109</v>
      </c>
      <c r="C33" s="93" t="s">
        <v>110</v>
      </c>
      <c r="D33" s="93"/>
      <c r="E33" s="94">
        <v>0.3</v>
      </c>
    </row>
    <row r="34" s="45" customFormat="1" ht="27" customHeight="1" spans="1:5">
      <c r="A34" s="91">
        <v>30215</v>
      </c>
      <c r="B34" s="100" t="s">
        <v>111</v>
      </c>
      <c r="C34" s="93" t="s">
        <v>112</v>
      </c>
      <c r="D34" s="93"/>
      <c r="E34" s="99">
        <v>0.2</v>
      </c>
    </row>
    <row r="35" s="45" customFormat="1" ht="27" customHeight="1" spans="1:5">
      <c r="A35" s="91">
        <v>30216</v>
      </c>
      <c r="B35" s="95" t="s">
        <v>113</v>
      </c>
      <c r="C35" s="93" t="s">
        <v>114</v>
      </c>
      <c r="D35" s="93"/>
      <c r="E35" s="94">
        <v>0.2</v>
      </c>
    </row>
    <row r="36" s="45" customFormat="1" ht="27" customHeight="1" spans="1:5">
      <c r="A36" s="91">
        <v>30217</v>
      </c>
      <c r="B36" s="95" t="s">
        <v>115</v>
      </c>
      <c r="C36" s="93" t="s">
        <v>116</v>
      </c>
      <c r="D36" s="93"/>
      <c r="E36" s="94">
        <v>0.2</v>
      </c>
    </row>
    <row r="37" s="45" customFormat="1" ht="27" customHeight="1" spans="1:5">
      <c r="A37" s="91">
        <v>30218</v>
      </c>
      <c r="B37" s="95" t="s">
        <v>117</v>
      </c>
      <c r="C37" s="93" t="s">
        <v>118</v>
      </c>
      <c r="D37" s="93"/>
      <c r="E37" s="94"/>
    </row>
    <row r="38" s="45" customFormat="1" ht="27" customHeight="1" spans="1:5">
      <c r="A38" s="91">
        <v>30224</v>
      </c>
      <c r="B38" s="95" t="s">
        <v>119</v>
      </c>
      <c r="C38" s="93" t="s">
        <v>120</v>
      </c>
      <c r="D38" s="93"/>
      <c r="E38" s="94"/>
    </row>
    <row r="39" s="45" customFormat="1" ht="27" customHeight="1" spans="1:5">
      <c r="A39" s="91">
        <v>30225</v>
      </c>
      <c r="B39" s="95" t="s">
        <v>121</v>
      </c>
      <c r="C39" s="93" t="s">
        <v>122</v>
      </c>
      <c r="D39" s="93"/>
      <c r="E39" s="94"/>
    </row>
    <row r="40" s="45" customFormat="1" ht="27" customHeight="1" spans="1:5">
      <c r="A40" s="91">
        <v>30226</v>
      </c>
      <c r="B40" s="95" t="s">
        <v>123</v>
      </c>
      <c r="C40" s="93" t="s">
        <v>124</v>
      </c>
      <c r="D40" s="93"/>
      <c r="E40" s="99">
        <v>1.2</v>
      </c>
    </row>
    <row r="41" s="45" customFormat="1" ht="27" customHeight="1" spans="1:5">
      <c r="A41" s="91">
        <v>30227</v>
      </c>
      <c r="B41" s="95" t="s">
        <v>125</v>
      </c>
      <c r="C41" s="93" t="s">
        <v>126</v>
      </c>
      <c r="D41" s="93"/>
      <c r="E41" s="94"/>
    </row>
    <row r="42" s="45" customFormat="1" ht="27" customHeight="1" spans="1:5">
      <c r="A42" s="91">
        <v>30231</v>
      </c>
      <c r="B42" s="95" t="s">
        <v>127</v>
      </c>
      <c r="C42" s="93" t="s">
        <v>128</v>
      </c>
      <c r="D42" s="93"/>
      <c r="E42" s="94"/>
    </row>
    <row r="43" s="45" customFormat="1" ht="27" customHeight="1" spans="1:5">
      <c r="A43" s="91">
        <v>30239</v>
      </c>
      <c r="B43" s="95" t="s">
        <v>129</v>
      </c>
      <c r="C43" s="93" t="s">
        <v>130</v>
      </c>
      <c r="D43" s="93"/>
      <c r="E43" s="94">
        <v>4</v>
      </c>
    </row>
    <row r="44" s="45" customFormat="1" ht="27" customHeight="1" spans="1:5">
      <c r="A44" s="91">
        <v>30240</v>
      </c>
      <c r="B44" s="95" t="s">
        <v>131</v>
      </c>
      <c r="C44" s="93" t="s">
        <v>132</v>
      </c>
      <c r="D44" s="93"/>
      <c r="E44" s="94"/>
    </row>
    <row r="45" s="45" customFormat="1" ht="27" customHeight="1" spans="1:5">
      <c r="A45" s="91">
        <v>30299</v>
      </c>
      <c r="B45" s="95" t="s">
        <v>133</v>
      </c>
      <c r="C45" s="93" t="s">
        <v>134</v>
      </c>
      <c r="D45" s="93"/>
      <c r="E45" s="94">
        <v>0.5</v>
      </c>
    </row>
    <row r="46" s="45" customFormat="1" ht="27" customHeight="1" spans="1:5">
      <c r="A46" s="91">
        <v>30229</v>
      </c>
      <c r="B46" s="95" t="s">
        <v>135</v>
      </c>
      <c r="C46" s="93" t="s">
        <v>136</v>
      </c>
      <c r="D46" s="93"/>
      <c r="E46" s="94"/>
    </row>
    <row r="47" s="45" customFormat="1" ht="27" customHeight="1" spans="1:5">
      <c r="A47" s="91">
        <v>30228</v>
      </c>
      <c r="B47" s="95" t="s">
        <v>137</v>
      </c>
      <c r="C47" s="93" t="s">
        <v>138</v>
      </c>
      <c r="D47" s="93"/>
      <c r="E47" s="94"/>
    </row>
    <row r="48" s="45" customFormat="1" ht="27" customHeight="1" spans="1:5">
      <c r="A48" s="91">
        <v>303</v>
      </c>
      <c r="B48" s="92" t="s">
        <v>139</v>
      </c>
      <c r="C48" s="93" t="s">
        <v>140</v>
      </c>
      <c r="D48" s="93">
        <f>SUM(D49:D52)</f>
        <v>0</v>
      </c>
      <c r="E48" s="94"/>
    </row>
    <row r="49" s="45" customFormat="1" ht="27" customHeight="1" spans="1:5">
      <c r="A49" s="91">
        <v>30301</v>
      </c>
      <c r="B49" s="100" t="s">
        <v>141</v>
      </c>
      <c r="C49" s="93" t="s">
        <v>142</v>
      </c>
      <c r="D49" s="93"/>
      <c r="E49" s="94"/>
    </row>
    <row r="50" s="45" customFormat="1" ht="27" customHeight="1" spans="1:5">
      <c r="A50" s="91">
        <v>30302</v>
      </c>
      <c r="B50" s="100" t="s">
        <v>143</v>
      </c>
      <c r="C50" s="93" t="s">
        <v>144</v>
      </c>
      <c r="D50" s="93"/>
      <c r="E50" s="94"/>
    </row>
    <row r="51" s="45" customFormat="1" ht="27" customHeight="1" spans="1:5">
      <c r="A51" s="91">
        <v>30304</v>
      </c>
      <c r="B51" s="100" t="s">
        <v>145</v>
      </c>
      <c r="C51" s="93" t="s">
        <v>146</v>
      </c>
      <c r="D51" s="93"/>
      <c r="E51" s="94"/>
    </row>
    <row r="52" s="45" customFormat="1" ht="27" customHeight="1" spans="1:5">
      <c r="A52" s="91">
        <v>30308</v>
      </c>
      <c r="B52" s="100" t="s">
        <v>147</v>
      </c>
      <c r="C52" s="93" t="s">
        <v>148</v>
      </c>
      <c r="D52" s="93"/>
      <c r="E52" s="94"/>
    </row>
  </sheetData>
  <sheetProtection formatCells="0" formatColumns="0" formatRows="0"/>
  <mergeCells count="5">
    <mergeCell ref="A2:E2"/>
    <mergeCell ref="A3:C3"/>
    <mergeCell ref="A4:B4"/>
    <mergeCell ref="C4:E4"/>
    <mergeCell ref="A9:A10"/>
  </mergeCells>
  <printOptions horizontalCentered="1"/>
  <pageMargins left="0.747916666666667" right="0.747916666666667" top="0.984027777777778" bottom="0.984027777777778" header="0.511805555555556" footer="0.511805555555556"/>
  <pageSetup paperSize="9" scale="75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"/>
  <sheetViews>
    <sheetView showGridLines="0" showZeros="0" workbookViewId="0">
      <selection activeCell="D14" sqref="D14"/>
    </sheetView>
  </sheetViews>
  <sheetFormatPr defaultColWidth="9" defaultRowHeight="14.25" outlineLevelCol="6"/>
  <cols>
    <col min="1" max="1" width="4.5" customWidth="1"/>
    <col min="2" max="2" width="5.75" customWidth="1"/>
    <col min="3" max="3" width="6" customWidth="1"/>
    <col min="4" max="4" width="27.75" customWidth="1"/>
    <col min="5" max="7" width="12.625" customWidth="1"/>
    <col min="8" max="8" width="13.5" customWidth="1"/>
  </cols>
  <sheetData>
    <row r="1" customHeight="1" spans="1:7">
      <c r="A1" s="45"/>
      <c r="G1" s="46" t="s">
        <v>149</v>
      </c>
    </row>
    <row r="2" ht="21" customHeight="1" spans="1:7">
      <c r="A2" s="47" t="s">
        <v>150</v>
      </c>
      <c r="B2" s="47"/>
      <c r="C2" s="47"/>
      <c r="D2" s="47"/>
      <c r="E2" s="47"/>
      <c r="F2" s="47"/>
      <c r="G2" s="47"/>
    </row>
    <row r="3" ht="21" customHeight="1" spans="1:7">
      <c r="A3" s="48"/>
      <c r="B3" s="82"/>
      <c r="C3" s="82"/>
      <c r="D3" s="82"/>
      <c r="E3" s="61"/>
      <c r="F3" s="61"/>
      <c r="G3" s="46" t="s">
        <v>7</v>
      </c>
    </row>
    <row r="4" ht="25.5" customHeight="1" spans="1:7">
      <c r="A4" s="50" t="s">
        <v>151</v>
      </c>
      <c r="B4" s="51"/>
      <c r="C4" s="51"/>
      <c r="D4" s="52"/>
      <c r="E4" s="54" t="s">
        <v>152</v>
      </c>
      <c r="F4" s="54"/>
      <c r="G4" s="54"/>
    </row>
    <row r="5" ht="21.75" customHeight="1" spans="1:7">
      <c r="A5" s="50" t="s">
        <v>48</v>
      </c>
      <c r="B5" s="51"/>
      <c r="C5" s="52"/>
      <c r="D5" s="53" t="s">
        <v>49</v>
      </c>
      <c r="E5" s="54" t="s">
        <v>153</v>
      </c>
      <c r="F5" s="54" t="s">
        <v>47</v>
      </c>
      <c r="G5" s="54" t="s">
        <v>154</v>
      </c>
    </row>
    <row r="6" s="45" customFormat="1" ht="27" customHeight="1" spans="1:7">
      <c r="A6" s="55" t="s">
        <v>155</v>
      </c>
      <c r="B6" s="55" t="s">
        <v>156</v>
      </c>
      <c r="C6" s="55" t="s">
        <v>157</v>
      </c>
      <c r="D6" s="56" t="s">
        <v>158</v>
      </c>
      <c r="E6" s="83">
        <f>SUM(F6:G6)</f>
        <v>20.7</v>
      </c>
      <c r="F6" s="83">
        <f>一般公共预算基本支出表!D7+一般公共预算基本支出表!D48+一般公共预算基本支出表!E20</f>
        <v>20.7</v>
      </c>
      <c r="G6" s="83"/>
    </row>
    <row r="7" s="45" customFormat="1" ht="27" customHeight="1" spans="1:7">
      <c r="A7" s="55" t="s">
        <v>155</v>
      </c>
      <c r="B7" s="55" t="s">
        <v>156</v>
      </c>
      <c r="C7" s="55" t="s">
        <v>159</v>
      </c>
      <c r="D7" s="56" t="s">
        <v>160</v>
      </c>
      <c r="E7" s="83">
        <f>SUM(F7:G7)</f>
        <v>555</v>
      </c>
      <c r="F7" s="83"/>
      <c r="G7" s="83">
        <v>555</v>
      </c>
    </row>
    <row r="8" ht="27" customHeight="1" spans="1:7">
      <c r="A8" s="55"/>
      <c r="B8" s="55"/>
      <c r="C8" s="55"/>
      <c r="D8" s="56" t="s">
        <v>50</v>
      </c>
      <c r="E8" s="83">
        <f>SUM(F8:G8)</f>
        <v>575.7</v>
      </c>
      <c r="F8" s="83">
        <f>F6</f>
        <v>20.7</v>
      </c>
      <c r="G8" s="83">
        <f>SUM(G6:G7)</f>
        <v>555</v>
      </c>
    </row>
    <row r="9" customHeight="1" spans="1:7">
      <c r="A9" s="84"/>
      <c r="B9" s="84"/>
      <c r="C9" s="84"/>
      <c r="D9" s="84"/>
      <c r="E9" s="84"/>
      <c r="F9" s="84"/>
      <c r="G9" s="84"/>
    </row>
    <row r="10" customHeight="1" spans="1:7">
      <c r="A10" s="84"/>
      <c r="B10" s="84"/>
      <c r="C10" s="84"/>
      <c r="D10" s="84"/>
      <c r="E10" s="84"/>
      <c r="F10" s="84"/>
      <c r="G10" s="84"/>
    </row>
    <row r="11" customHeight="1" spans="1:7">
      <c r="A11" s="84"/>
      <c r="B11" s="84"/>
      <c r="C11" s="84"/>
      <c r="D11" s="84"/>
      <c r="E11" s="84"/>
      <c r="F11" s="84"/>
      <c r="G11" s="84"/>
    </row>
    <row r="12" spans="1:7">
      <c r="A12" s="84"/>
      <c r="B12" s="84"/>
      <c r="C12" s="84"/>
      <c r="D12" s="84"/>
      <c r="E12" s="84"/>
      <c r="F12" s="84"/>
      <c r="G12" s="84"/>
    </row>
    <row r="16" spans="1:7">
      <c r="A16" s="84"/>
      <c r="B16" s="84"/>
      <c r="C16" s="84"/>
      <c r="D16" s="84"/>
      <c r="E16" s="84"/>
      <c r="F16" s="84"/>
      <c r="G16" s="84"/>
    </row>
    <row r="17" spans="1:7">
      <c r="A17" s="84"/>
      <c r="B17" s="84"/>
      <c r="C17" s="84"/>
      <c r="D17" s="84"/>
      <c r="E17" s="84"/>
      <c r="F17" s="84"/>
      <c r="G17" s="84"/>
    </row>
    <row r="18" spans="1:7">
      <c r="A18" s="84"/>
      <c r="B18" s="84"/>
      <c r="C18" s="84"/>
      <c r="D18" s="84"/>
      <c r="E18" s="84"/>
      <c r="F18" s="84"/>
      <c r="G18" s="84"/>
    </row>
    <row r="19" spans="1:7">
      <c r="A19" s="84"/>
      <c r="B19" s="84"/>
      <c r="C19" s="84"/>
      <c r="D19" s="84"/>
      <c r="E19" s="84"/>
      <c r="F19" s="84"/>
      <c r="G19" s="84"/>
    </row>
    <row r="20" spans="1:7">
      <c r="A20" s="84"/>
      <c r="B20" s="84"/>
      <c r="C20" s="84"/>
      <c r="D20" s="84"/>
      <c r="E20" s="84"/>
      <c r="F20" s="84"/>
      <c r="G20" s="84"/>
    </row>
    <row r="21" spans="1:7">
      <c r="A21" s="84"/>
      <c r="B21" s="84"/>
      <c r="C21" s="84"/>
      <c r="D21" s="84"/>
      <c r="E21" s="84"/>
      <c r="F21" s="84"/>
      <c r="G21" s="84"/>
    </row>
    <row r="22" spans="1:7">
      <c r="A22" s="84"/>
      <c r="B22" s="84"/>
      <c r="C22" s="84"/>
      <c r="D22" s="84"/>
      <c r="E22" s="84"/>
      <c r="F22" s="84"/>
      <c r="G22" s="84"/>
    </row>
    <row r="23" spans="1:7">
      <c r="A23" s="84"/>
      <c r="B23" s="84"/>
      <c r="C23" s="84"/>
      <c r="D23" s="84"/>
      <c r="E23" s="84"/>
      <c r="F23" s="84"/>
      <c r="G23" s="84"/>
    </row>
    <row r="24" spans="1:7">
      <c r="A24" s="84"/>
      <c r="B24" s="84"/>
      <c r="C24" s="84"/>
      <c r="D24" s="84"/>
      <c r="E24" s="84"/>
      <c r="F24" s="84"/>
      <c r="G24" s="84"/>
    </row>
    <row r="25" spans="1:7">
      <c r="A25" s="84"/>
      <c r="B25" s="84"/>
      <c r="C25" s="84"/>
      <c r="D25" s="84"/>
      <c r="E25" s="84"/>
      <c r="F25" s="84"/>
      <c r="G25" s="84"/>
    </row>
    <row r="26" spans="1:7">
      <c r="A26" s="84"/>
      <c r="B26" s="84"/>
      <c r="C26" s="84"/>
      <c r="D26" s="84"/>
      <c r="E26" s="84"/>
      <c r="F26" s="84"/>
      <c r="G26" s="84"/>
    </row>
    <row r="27" spans="1:7">
      <c r="A27" s="84"/>
      <c r="B27" s="84"/>
      <c r="C27" s="84"/>
      <c r="D27" s="84"/>
      <c r="E27" s="84"/>
      <c r="F27" s="84"/>
      <c r="G27" s="84"/>
    </row>
    <row r="28" spans="1:7">
      <c r="A28" s="84"/>
      <c r="B28" s="84"/>
      <c r="C28" s="84"/>
      <c r="D28" s="84"/>
      <c r="E28" s="84"/>
      <c r="F28" s="84"/>
      <c r="G28" s="84"/>
    </row>
    <row r="29" spans="1:7">
      <c r="A29" s="84"/>
      <c r="B29" s="84"/>
      <c r="C29" s="84"/>
      <c r="D29" s="84"/>
      <c r="E29" s="84"/>
      <c r="F29" s="84"/>
      <c r="G29" s="84"/>
    </row>
    <row r="30" spans="1:7">
      <c r="A30" s="84"/>
      <c r="B30" s="84"/>
      <c r="C30" s="84"/>
      <c r="D30" s="84"/>
      <c r="E30" s="84"/>
      <c r="F30" s="84"/>
      <c r="G30" s="84"/>
    </row>
    <row r="31" spans="1:7">
      <c r="A31" s="84"/>
      <c r="B31" s="84"/>
      <c r="C31" s="84"/>
      <c r="D31" s="84"/>
      <c r="E31" s="84"/>
      <c r="F31" s="84"/>
      <c r="G31" s="84"/>
    </row>
    <row r="32" spans="1:7">
      <c r="A32" s="84"/>
      <c r="B32" s="84"/>
      <c r="C32" s="84"/>
      <c r="D32" s="84"/>
      <c r="E32" s="84"/>
      <c r="F32" s="84"/>
      <c r="G32" s="84"/>
    </row>
    <row r="33" spans="1:7">
      <c r="A33" s="84"/>
      <c r="B33" s="84"/>
      <c r="C33" s="84"/>
      <c r="D33" s="84"/>
      <c r="E33" s="84"/>
      <c r="F33" s="84"/>
      <c r="G33" s="84"/>
    </row>
    <row r="34" spans="1:7">
      <c r="A34" s="84"/>
      <c r="B34" s="84"/>
      <c r="C34" s="84"/>
      <c r="D34" s="84"/>
      <c r="E34" s="84"/>
      <c r="F34" s="84"/>
      <c r="G34" s="84"/>
    </row>
    <row r="35" spans="1:7">
      <c r="A35" s="84"/>
      <c r="B35" s="84"/>
      <c r="C35" s="84"/>
      <c r="D35" s="84"/>
      <c r="E35" s="84"/>
      <c r="F35" s="84"/>
      <c r="G35" s="84"/>
    </row>
    <row r="36" spans="1:7">
      <c r="A36" s="84"/>
      <c r="B36" s="84"/>
      <c r="C36" s="84"/>
      <c r="D36" s="84"/>
      <c r="E36" s="84"/>
      <c r="F36" s="84"/>
      <c r="G36" s="84"/>
    </row>
    <row r="37" spans="1:7">
      <c r="A37" s="84"/>
      <c r="B37" s="84"/>
      <c r="C37" s="84"/>
      <c r="D37" s="84"/>
      <c r="E37" s="84"/>
      <c r="F37" s="84"/>
      <c r="G37" s="84"/>
    </row>
    <row r="38" spans="1:7">
      <c r="A38" s="84"/>
      <c r="B38" s="84"/>
      <c r="C38" s="84"/>
      <c r="D38" s="84"/>
      <c r="E38" s="84"/>
      <c r="F38" s="84"/>
      <c r="G38" s="84"/>
    </row>
    <row r="39" spans="1:7">
      <c r="A39" s="84"/>
      <c r="B39" s="84"/>
      <c r="C39" s="84"/>
      <c r="D39" s="84"/>
      <c r="E39" s="84"/>
      <c r="F39" s="84"/>
      <c r="G39" s="84"/>
    </row>
    <row r="40" spans="1:7">
      <c r="A40" s="84"/>
      <c r="B40" s="84"/>
      <c r="C40" s="84"/>
      <c r="D40" s="84"/>
      <c r="E40" s="84"/>
      <c r="F40" s="84"/>
      <c r="G40" s="84"/>
    </row>
    <row r="41" spans="1:7">
      <c r="A41" s="84"/>
      <c r="B41" s="84"/>
      <c r="C41" s="84"/>
      <c r="D41" s="84"/>
      <c r="E41" s="84"/>
      <c r="F41" s="84"/>
      <c r="G41" s="84"/>
    </row>
  </sheetData>
  <sheetProtection formatCells="0" formatColumns="0" formatRows="0"/>
  <mergeCells count="5">
    <mergeCell ref="A2:G2"/>
    <mergeCell ref="A3:D3"/>
    <mergeCell ref="A4:D4"/>
    <mergeCell ref="E4:G4"/>
    <mergeCell ref="A5:C5"/>
  </mergeCells>
  <pageMargins left="0.75" right="0.75" top="1" bottom="1" header="0.5" footer="0.5"/>
  <pageSetup paperSize="9" scale="80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showGridLines="0" showZeros="0" workbookViewId="0">
      <selection activeCell="E23" sqref="E23"/>
    </sheetView>
  </sheetViews>
  <sheetFormatPr defaultColWidth="9" defaultRowHeight="14.25" outlineLevelRow="7" outlineLevelCol="5"/>
  <cols>
    <col min="1" max="1" width="21.375" customWidth="1"/>
    <col min="2" max="3" width="14" customWidth="1"/>
    <col min="4" max="5" width="14.625" customWidth="1"/>
    <col min="6" max="6" width="15.5" customWidth="1"/>
  </cols>
  <sheetData>
    <row r="1" customHeight="1" spans="6:6">
      <c r="F1" s="46" t="s">
        <v>161</v>
      </c>
    </row>
    <row r="2" ht="24.75" customHeight="1" spans="1:6">
      <c r="A2" s="47" t="s">
        <v>162</v>
      </c>
      <c r="B2" s="47"/>
      <c r="C2" s="47"/>
      <c r="D2" s="47"/>
      <c r="E2" s="47"/>
      <c r="F2" s="47"/>
    </row>
    <row r="3" ht="21" customHeight="1" spans="1:6">
      <c r="A3" s="77"/>
      <c r="B3" s="78"/>
      <c r="C3" s="78"/>
      <c r="D3" s="61"/>
      <c r="E3" s="61"/>
      <c r="F3" s="46" t="s">
        <v>7</v>
      </c>
    </row>
    <row r="4" ht="24" customHeight="1" spans="1:6">
      <c r="A4" s="79" t="s">
        <v>152</v>
      </c>
      <c r="B4" s="80"/>
      <c r="C4" s="80"/>
      <c r="D4" s="80"/>
      <c r="E4" s="80"/>
      <c r="F4" s="81"/>
    </row>
    <row r="5" ht="18" customHeight="1" spans="1:6">
      <c r="A5" s="62" t="s">
        <v>50</v>
      </c>
      <c r="B5" s="62" t="s">
        <v>163</v>
      </c>
      <c r="C5" s="50" t="s">
        <v>164</v>
      </c>
      <c r="D5" s="51"/>
      <c r="E5" s="52"/>
      <c r="F5" s="62" t="s">
        <v>165</v>
      </c>
    </row>
    <row r="6" ht="29.25" customHeight="1" spans="1:6">
      <c r="A6" s="64"/>
      <c r="B6" s="64"/>
      <c r="C6" s="62" t="s">
        <v>153</v>
      </c>
      <c r="D6" s="64" t="s">
        <v>166</v>
      </c>
      <c r="E6" s="62" t="s">
        <v>167</v>
      </c>
      <c r="F6" s="64"/>
    </row>
    <row r="7" s="45" customFormat="1" ht="27.75" customHeight="1" spans="1:6">
      <c r="A7" s="75">
        <f>B7+C7+F7</f>
        <v>0.2</v>
      </c>
      <c r="B7" s="75">
        <f>一般公共预算基本支出表!E31</f>
        <v>0</v>
      </c>
      <c r="C7" s="75">
        <f>D7+E7</f>
        <v>0</v>
      </c>
      <c r="D7" s="75"/>
      <c r="E7" s="75">
        <f>一般公共预算基本支出表!E42</f>
        <v>0</v>
      </c>
      <c r="F7" s="75">
        <f>一般公共预算基本支出表!E36</f>
        <v>0.2</v>
      </c>
    </row>
    <row r="8" customHeight="1"/>
  </sheetData>
  <sheetProtection formatCells="0" formatColumns="0" formatRows="0"/>
  <mergeCells count="6">
    <mergeCell ref="A2:F2"/>
    <mergeCell ref="A4:F4"/>
    <mergeCell ref="C5:E5"/>
    <mergeCell ref="A5:A6"/>
    <mergeCell ref="B5:B6"/>
    <mergeCell ref="F5:F6"/>
  </mergeCells>
  <pageMargins left="0.75" right="0.75" top="1" bottom="1" header="0.5" footer="0.5"/>
  <pageSetup paperSize="9" scale="85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showGridLines="0" showZeros="0" workbookViewId="0">
      <selection activeCell="D29" sqref="D29"/>
    </sheetView>
  </sheetViews>
  <sheetFormatPr defaultColWidth="9" defaultRowHeight="14.25" outlineLevelRow="7" outlineLevelCol="4"/>
  <cols>
    <col min="1" max="1" width="14.75" customWidth="1"/>
    <col min="2" max="2" width="31.625" customWidth="1"/>
    <col min="3" max="3" width="15.625" customWidth="1"/>
    <col min="4" max="4" width="15.125" customWidth="1"/>
    <col min="5" max="5" width="17.875" customWidth="1"/>
  </cols>
  <sheetData>
    <row r="1" customHeight="1" spans="5:5">
      <c r="E1" s="46" t="s">
        <v>168</v>
      </c>
    </row>
    <row r="2" ht="22.5" customHeight="1" spans="1:5">
      <c r="A2" s="47" t="s">
        <v>169</v>
      </c>
      <c r="B2" s="47"/>
      <c r="C2" s="47"/>
      <c r="D2" s="47"/>
      <c r="E2" s="47"/>
    </row>
    <row r="3" ht="23.25" customHeight="1" spans="1:5">
      <c r="A3" s="48"/>
      <c r="B3" s="61"/>
      <c r="C3" s="61"/>
      <c r="D3" s="61"/>
      <c r="E3" s="46" t="s">
        <v>7</v>
      </c>
    </row>
    <row r="4" ht="24" customHeight="1" spans="1:5">
      <c r="A4" s="54" t="s">
        <v>48</v>
      </c>
      <c r="B4" s="54" t="s">
        <v>49</v>
      </c>
      <c r="C4" s="54" t="s">
        <v>170</v>
      </c>
      <c r="D4" s="54"/>
      <c r="E4" s="54"/>
    </row>
    <row r="5" ht="24" customHeight="1" spans="1:5">
      <c r="A5" s="54"/>
      <c r="B5" s="54"/>
      <c r="C5" s="54" t="s">
        <v>50</v>
      </c>
      <c r="D5" s="54" t="s">
        <v>47</v>
      </c>
      <c r="E5" s="54" t="s">
        <v>154</v>
      </c>
    </row>
    <row r="6" s="45" customFormat="1" ht="29.25" customHeight="1" spans="1:5">
      <c r="A6" s="56"/>
      <c r="B6" s="56"/>
      <c r="C6" s="75">
        <f>SUM(D6:E6)</f>
        <v>0</v>
      </c>
      <c r="D6" s="75"/>
      <c r="E6" s="75"/>
    </row>
    <row r="7" customHeight="1" spans="1:1">
      <c r="A7" s="76"/>
    </row>
    <row r="8" customHeight="1" spans="1:2">
      <c r="A8" s="76"/>
      <c r="B8" s="76"/>
    </row>
  </sheetData>
  <sheetProtection formatCells="0" formatColumns="0" formatRows="0"/>
  <mergeCells count="4">
    <mergeCell ref="A2:E2"/>
    <mergeCell ref="C4:E4"/>
    <mergeCell ref="A4:A5"/>
    <mergeCell ref="B4:B5"/>
  </mergeCells>
  <pageMargins left="0.75" right="0.75" top="1" bottom="1" header="0.5" footer="0.5"/>
  <pageSetup paperSize="9" scale="85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"/>
  <sheetViews>
    <sheetView showGridLines="0" showZeros="0" workbookViewId="0">
      <selection activeCell="D6" sqref="D6"/>
    </sheetView>
  </sheetViews>
  <sheetFormatPr defaultColWidth="9" defaultRowHeight="14.25" outlineLevelCol="3"/>
  <cols>
    <col min="1" max="1" width="35.5" customWidth="1"/>
    <col min="2" max="2" width="17.75" customWidth="1"/>
    <col min="3" max="3" width="26.125" customWidth="1"/>
    <col min="4" max="4" width="19.625" customWidth="1"/>
  </cols>
  <sheetData>
    <row r="1" customHeight="1" spans="4:4">
      <c r="D1" s="46" t="s">
        <v>171</v>
      </c>
    </row>
    <row r="2" ht="21" customHeight="1" spans="1:4">
      <c r="A2" s="47" t="s">
        <v>172</v>
      </c>
      <c r="B2" s="47"/>
      <c r="C2" s="47"/>
      <c r="D2" s="47"/>
    </row>
    <row r="3" ht="21.75" customHeight="1" spans="1:4">
      <c r="A3" s="48"/>
      <c r="B3" s="61"/>
      <c r="C3" s="61"/>
      <c r="D3" s="46" t="s">
        <v>7</v>
      </c>
    </row>
    <row r="4" ht="18.75" customHeight="1" spans="1:4">
      <c r="A4" s="50" t="s">
        <v>173</v>
      </c>
      <c r="B4" s="52"/>
      <c r="C4" s="50" t="s">
        <v>9</v>
      </c>
      <c r="D4" s="52"/>
    </row>
    <row r="5" ht="18.75" customHeight="1" spans="1:4">
      <c r="A5" s="54" t="s">
        <v>10</v>
      </c>
      <c r="B5" s="54" t="s">
        <v>11</v>
      </c>
      <c r="C5" s="54" t="s">
        <v>10</v>
      </c>
      <c r="D5" s="54" t="s">
        <v>11</v>
      </c>
    </row>
    <row r="6" s="45" customFormat="1" ht="18.75" customHeight="1" spans="1:4">
      <c r="A6" s="67" t="s">
        <v>174</v>
      </c>
      <c r="B6" s="68">
        <f>B7+B8+B9+B1</f>
        <v>575.7</v>
      </c>
      <c r="C6" s="67" t="s">
        <v>13</v>
      </c>
      <c r="D6" s="68">
        <f>SUM(D7:D29)</f>
        <v>575.7</v>
      </c>
    </row>
    <row r="7" s="45" customFormat="1" ht="18.75" customHeight="1" spans="1:4">
      <c r="A7" s="67" t="s">
        <v>175</v>
      </c>
      <c r="B7" s="68">
        <f>财政拨款收支总表!B7</f>
        <v>575.7</v>
      </c>
      <c r="C7" s="69" t="s">
        <v>15</v>
      </c>
      <c r="D7" s="68">
        <f>财政拨款收支总表!D7</f>
        <v>575.7</v>
      </c>
    </row>
    <row r="8" s="45" customFormat="1" ht="18.75" customHeight="1" spans="1:4">
      <c r="A8" s="70" t="s">
        <v>176</v>
      </c>
      <c r="B8" s="68"/>
      <c r="C8" s="67" t="s">
        <v>17</v>
      </c>
      <c r="D8" s="68">
        <f>财政拨款收支总表!D8</f>
        <v>0</v>
      </c>
    </row>
    <row r="9" s="45" customFormat="1" ht="18.75" customHeight="1" spans="1:4">
      <c r="A9" s="69" t="s">
        <v>177</v>
      </c>
      <c r="B9" s="68"/>
      <c r="C9" s="69" t="s">
        <v>19</v>
      </c>
      <c r="D9" s="68">
        <f>财政拨款收支总表!D9</f>
        <v>0</v>
      </c>
    </row>
    <row r="10" s="45" customFormat="1" ht="18.75" customHeight="1" spans="1:4">
      <c r="A10" s="69" t="s">
        <v>20</v>
      </c>
      <c r="B10" s="68"/>
      <c r="C10" s="69" t="s">
        <v>21</v>
      </c>
      <c r="D10" s="68">
        <f>财政拨款收支总表!D10</f>
        <v>0</v>
      </c>
    </row>
    <row r="11" s="45" customFormat="1" ht="18.75" customHeight="1" spans="1:4">
      <c r="A11" s="69" t="s">
        <v>178</v>
      </c>
      <c r="B11" s="68"/>
      <c r="C11" s="69" t="s">
        <v>22</v>
      </c>
      <c r="D11" s="68">
        <f>财政拨款收支总表!D11</f>
        <v>0</v>
      </c>
    </row>
    <row r="12" s="45" customFormat="1" ht="18.75" customHeight="1" spans="1:4">
      <c r="A12" s="69" t="s">
        <v>179</v>
      </c>
      <c r="B12" s="68"/>
      <c r="C12" s="69" t="s">
        <v>23</v>
      </c>
      <c r="D12" s="68">
        <f>财政拨款收支总表!D12</f>
        <v>0</v>
      </c>
    </row>
    <row r="13" s="45" customFormat="1" ht="18.75" customHeight="1" spans="1:4">
      <c r="A13" s="69" t="s">
        <v>180</v>
      </c>
      <c r="B13" s="68"/>
      <c r="C13" s="69" t="s">
        <v>24</v>
      </c>
      <c r="D13" s="68">
        <f>财政拨款收支总表!D13</f>
        <v>0</v>
      </c>
    </row>
    <row r="14" s="45" customFormat="1" ht="18.75" customHeight="1" spans="1:4">
      <c r="A14" s="71"/>
      <c r="B14" s="68"/>
      <c r="C14" s="69" t="s">
        <v>25</v>
      </c>
      <c r="D14" s="68">
        <f>财政拨款收支总表!D14</f>
        <v>0</v>
      </c>
    </row>
    <row r="15" s="45" customFormat="1" ht="18.75" customHeight="1" spans="1:4">
      <c r="A15" s="69"/>
      <c r="B15" s="68"/>
      <c r="C15" s="69" t="s">
        <v>26</v>
      </c>
      <c r="D15" s="68">
        <f>财政拨款收支总表!D15</f>
        <v>0</v>
      </c>
    </row>
    <row r="16" s="45" customFormat="1" ht="18.75" customHeight="1" spans="1:4">
      <c r="A16" s="69"/>
      <c r="B16" s="68"/>
      <c r="C16" s="69" t="s">
        <v>27</v>
      </c>
      <c r="D16" s="68">
        <f>财政拨款收支总表!D16</f>
        <v>0</v>
      </c>
    </row>
    <row r="17" s="45" customFormat="1" ht="18.75" customHeight="1" spans="1:4">
      <c r="A17" s="69"/>
      <c r="B17" s="68"/>
      <c r="C17" s="69" t="s">
        <v>28</v>
      </c>
      <c r="D17" s="68">
        <f>财政拨款收支总表!D17</f>
        <v>0</v>
      </c>
    </row>
    <row r="18" s="45" customFormat="1" ht="18.75" customHeight="1" spans="1:4">
      <c r="A18" s="69"/>
      <c r="B18" s="68"/>
      <c r="C18" s="72" t="s">
        <v>29</v>
      </c>
      <c r="D18" s="68">
        <f>财政拨款收支总表!D18</f>
        <v>0</v>
      </c>
    </row>
    <row r="19" s="45" customFormat="1" ht="18.75" customHeight="1" spans="1:4">
      <c r="A19" s="73"/>
      <c r="B19" s="68"/>
      <c r="C19" s="69" t="s">
        <v>30</v>
      </c>
      <c r="D19" s="68">
        <f>财政拨款收支总表!D19</f>
        <v>0</v>
      </c>
    </row>
    <row r="20" s="45" customFormat="1" ht="18.75" customHeight="1" spans="1:4">
      <c r="A20" s="73"/>
      <c r="B20" s="68"/>
      <c r="C20" s="69" t="s">
        <v>31</v>
      </c>
      <c r="D20" s="68">
        <f>财政拨款收支总表!D20</f>
        <v>0</v>
      </c>
    </row>
    <row r="21" s="45" customFormat="1" ht="18.75" customHeight="1" spans="1:4">
      <c r="A21" s="73"/>
      <c r="B21" s="68"/>
      <c r="C21" s="69" t="s">
        <v>32</v>
      </c>
      <c r="D21" s="68">
        <f>财政拨款收支总表!D21</f>
        <v>0</v>
      </c>
    </row>
    <row r="22" s="45" customFormat="1" ht="18.75" customHeight="1" spans="1:4">
      <c r="A22" s="73"/>
      <c r="B22" s="68"/>
      <c r="C22" s="69" t="s">
        <v>33</v>
      </c>
      <c r="D22" s="68">
        <f>财政拨款收支总表!D22</f>
        <v>0</v>
      </c>
    </row>
    <row r="23" s="45" customFormat="1" ht="18.75" customHeight="1" spans="1:4">
      <c r="A23" s="73"/>
      <c r="B23" s="68"/>
      <c r="C23" s="69" t="s">
        <v>34</v>
      </c>
      <c r="D23" s="68">
        <f>财政拨款收支总表!D23</f>
        <v>0</v>
      </c>
    </row>
    <row r="24" s="45" customFormat="1" ht="18.75" customHeight="1" spans="1:4">
      <c r="A24" s="73"/>
      <c r="B24" s="68"/>
      <c r="C24" s="69" t="s">
        <v>35</v>
      </c>
      <c r="D24" s="68">
        <f>财政拨款收支总表!D24</f>
        <v>0</v>
      </c>
    </row>
    <row r="25" s="45" customFormat="1" ht="18.75" customHeight="1" spans="2:4">
      <c r="B25" s="74"/>
      <c r="C25" s="69" t="s">
        <v>36</v>
      </c>
      <c r="D25" s="68">
        <f>财政拨款收支总表!D25</f>
        <v>0</v>
      </c>
    </row>
    <row r="26" spans="1:4">
      <c r="A26" s="44"/>
      <c r="B26" s="44"/>
      <c r="C26" s="69" t="s">
        <v>37</v>
      </c>
      <c r="D26" s="68">
        <f>财政拨款收支总表!D26</f>
        <v>0</v>
      </c>
    </row>
    <row r="27" spans="1:4">
      <c r="A27" s="44"/>
      <c r="B27" s="44"/>
      <c r="C27" s="69" t="s">
        <v>38</v>
      </c>
      <c r="D27" s="68">
        <f>财政拨款收支总表!D27</f>
        <v>0</v>
      </c>
    </row>
    <row r="28" spans="1:4">
      <c r="A28" s="44"/>
      <c r="B28" s="44"/>
      <c r="C28" s="69" t="s">
        <v>39</v>
      </c>
      <c r="D28" s="68">
        <f>财政拨款收支总表!D28</f>
        <v>0</v>
      </c>
    </row>
    <row r="29" spans="1:4">
      <c r="A29" s="44"/>
      <c r="B29" s="44"/>
      <c r="C29" s="69" t="s">
        <v>40</v>
      </c>
      <c r="D29" s="68">
        <f>财政拨款收支总表!D29</f>
        <v>0</v>
      </c>
    </row>
    <row r="30" ht="20.1" customHeight="1" spans="1:4">
      <c r="A30" s="69" t="s">
        <v>181</v>
      </c>
      <c r="B30" s="68">
        <f>B13+B12+B11+B10+B6</f>
        <v>575.7</v>
      </c>
      <c r="C30" s="69" t="s">
        <v>43</v>
      </c>
      <c r="D30" s="68">
        <f>D6</f>
        <v>575.7</v>
      </c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93055555555556" right="0.393055555555556" top="0.984027777777778" bottom="0.984027777777778" header="0.511805555555556" footer="0.511805555555556"/>
  <pageSetup paperSize="9"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showGridLines="0" showZeros="0" workbookViewId="0">
      <selection activeCell="G14" sqref="G14"/>
    </sheetView>
  </sheetViews>
  <sheetFormatPr defaultColWidth="9" defaultRowHeight="14.25"/>
  <cols>
    <col min="1" max="3" width="7.125" customWidth="1"/>
    <col min="4" max="4" width="18.875" customWidth="1"/>
    <col min="5" max="5" width="12.75" customWidth="1"/>
    <col min="6" max="13" width="11.625" customWidth="1"/>
  </cols>
  <sheetData>
    <row r="1" ht="12.75" customHeight="1" spans="13:13">
      <c r="M1" s="46" t="s">
        <v>182</v>
      </c>
    </row>
    <row r="2" ht="22.5" customHeight="1" spans="1:13">
      <c r="A2" s="47" t="s">
        <v>183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ht="18" customHeight="1" spans="1:13">
      <c r="A3" s="48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46" t="s">
        <v>7</v>
      </c>
    </row>
    <row r="4" ht="24" customHeight="1" spans="1:13">
      <c r="A4" s="54" t="s">
        <v>184</v>
      </c>
      <c r="B4" s="54"/>
      <c r="C4" s="54"/>
      <c r="D4" s="54"/>
      <c r="E4" s="62" t="s">
        <v>50</v>
      </c>
      <c r="F4" s="63" t="s">
        <v>185</v>
      </c>
      <c r="G4" s="63"/>
      <c r="H4" s="63"/>
      <c r="I4" s="63"/>
      <c r="J4" s="63" t="s">
        <v>186</v>
      </c>
      <c r="K4" s="63" t="s">
        <v>187</v>
      </c>
      <c r="L4" s="63" t="s">
        <v>188</v>
      </c>
      <c r="M4" s="63" t="s">
        <v>189</v>
      </c>
    </row>
    <row r="5" ht="38.25" customHeight="1" spans="1:13">
      <c r="A5" s="63" t="s">
        <v>48</v>
      </c>
      <c r="B5" s="63"/>
      <c r="C5" s="63"/>
      <c r="D5" s="63" t="s">
        <v>49</v>
      </c>
      <c r="E5" s="64"/>
      <c r="F5" s="63" t="s">
        <v>153</v>
      </c>
      <c r="G5" s="63" t="s">
        <v>190</v>
      </c>
      <c r="H5" s="63" t="s">
        <v>191</v>
      </c>
      <c r="I5" s="63" t="s">
        <v>192</v>
      </c>
      <c r="J5" s="63"/>
      <c r="K5" s="63"/>
      <c r="L5" s="63"/>
      <c r="M5" s="63"/>
    </row>
    <row r="6" s="45" customFormat="1" ht="24.75" customHeight="1" spans="1:13">
      <c r="A6" s="55" t="s">
        <v>155</v>
      </c>
      <c r="B6" s="55" t="s">
        <v>156</v>
      </c>
      <c r="C6" s="55" t="s">
        <v>157</v>
      </c>
      <c r="D6" s="56" t="s">
        <v>158</v>
      </c>
      <c r="E6" s="65">
        <f>F6+J6+K6+L6+M6</f>
        <v>20.7</v>
      </c>
      <c r="F6" s="65">
        <f>G6+H6+I6</f>
        <v>20.7</v>
      </c>
      <c r="G6" s="65">
        <v>20.7</v>
      </c>
      <c r="H6" s="65"/>
      <c r="I6" s="65"/>
      <c r="J6" s="65"/>
      <c r="K6" s="65"/>
      <c r="L6" s="65"/>
      <c r="M6" s="65"/>
    </row>
    <row r="7" s="45" customFormat="1" ht="24.75" customHeight="1" spans="1:13">
      <c r="A7" s="55" t="s">
        <v>155</v>
      </c>
      <c r="B7" s="55" t="s">
        <v>156</v>
      </c>
      <c r="C7" s="55" t="s">
        <v>159</v>
      </c>
      <c r="D7" s="56" t="s">
        <v>160</v>
      </c>
      <c r="E7" s="65">
        <f>F7+J7+K7+L7+M7</f>
        <v>555</v>
      </c>
      <c r="F7" s="65">
        <f>G7+H7+I7</f>
        <v>555</v>
      </c>
      <c r="G7" s="65">
        <v>555</v>
      </c>
      <c r="H7" s="65"/>
      <c r="I7" s="65"/>
      <c r="J7" s="65"/>
      <c r="K7" s="65"/>
      <c r="L7" s="65"/>
      <c r="M7" s="65"/>
    </row>
    <row r="8" ht="24.75" customHeight="1" spans="1:13">
      <c r="A8" s="66"/>
      <c r="B8" s="66"/>
      <c r="C8" s="66"/>
      <c r="D8" s="56" t="s">
        <v>50</v>
      </c>
      <c r="E8" s="65">
        <f>F8+J8+K8+L8+M8</f>
        <v>575.7</v>
      </c>
      <c r="F8" s="65">
        <f>G8+H8+I8</f>
        <v>575.7</v>
      </c>
      <c r="G8" s="65">
        <f>SUM(G6:G7)</f>
        <v>575.7</v>
      </c>
      <c r="H8" s="65">
        <f t="shared" ref="G8:M8" si="0">H6</f>
        <v>0</v>
      </c>
      <c r="I8" s="65">
        <f t="shared" si="0"/>
        <v>0</v>
      </c>
      <c r="J8" s="65">
        <f t="shared" si="0"/>
        <v>0</v>
      </c>
      <c r="K8" s="65">
        <f t="shared" si="0"/>
        <v>0</v>
      </c>
      <c r="L8" s="65">
        <f t="shared" si="0"/>
        <v>0</v>
      </c>
      <c r="M8" s="65">
        <f t="shared" si="0"/>
        <v>0</v>
      </c>
    </row>
    <row r="9" customHeight="1"/>
    <row r="10" customHeight="1"/>
    <row r="11" customHeight="1"/>
  </sheetData>
  <sheetProtection formatCells="0" formatColumns="0" formatRows="0"/>
  <mergeCells count="9">
    <mergeCell ref="A2:M2"/>
    <mergeCell ref="A4:D4"/>
    <mergeCell ref="F4:I4"/>
    <mergeCell ref="A5:C5"/>
    <mergeCell ref="E4:E5"/>
    <mergeCell ref="J4:J5"/>
    <mergeCell ref="K4:K5"/>
    <mergeCell ref="L4:L5"/>
    <mergeCell ref="M4:M5"/>
  </mergeCells>
  <pageMargins left="0.65" right="0.65" top="0.984027777777778" bottom="0.984027777777778" header="0.511805555555556" footer="0.511805555555556"/>
  <pageSetup paperSize="9" scale="80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showGridLines="0" showZeros="0" workbookViewId="0">
      <selection activeCell="D29" sqref="D29"/>
    </sheetView>
  </sheetViews>
  <sheetFormatPr defaultColWidth="9" defaultRowHeight="14.25" outlineLevelRow="7"/>
  <cols>
    <col min="1" max="3" width="8.625" customWidth="1"/>
    <col min="4" max="4" width="24" customWidth="1"/>
    <col min="5" max="6" width="12.25" customWidth="1"/>
    <col min="7" max="7" width="11.75" customWidth="1"/>
  </cols>
  <sheetData>
    <row r="1" customHeight="1" spans="7:7">
      <c r="G1" s="46" t="s">
        <v>193</v>
      </c>
    </row>
    <row r="2" ht="21" customHeight="1" spans="1:7">
      <c r="A2" s="47" t="s">
        <v>194</v>
      </c>
      <c r="B2" s="47"/>
      <c r="C2" s="47"/>
      <c r="D2" s="47"/>
      <c r="E2" s="47"/>
      <c r="F2" s="47"/>
      <c r="G2" s="47"/>
    </row>
    <row r="3" ht="20.25" customHeight="1" spans="1:7">
      <c r="A3" s="48"/>
      <c r="B3" s="49"/>
      <c r="C3" s="49"/>
      <c r="D3" s="49"/>
      <c r="E3" s="49"/>
      <c r="F3" s="49"/>
      <c r="G3" s="46" t="s">
        <v>7</v>
      </c>
    </row>
    <row r="4" ht="24.75" customHeight="1" spans="1:7">
      <c r="A4" s="50" t="s">
        <v>48</v>
      </c>
      <c r="B4" s="51"/>
      <c r="C4" s="52"/>
      <c r="D4" s="53" t="s">
        <v>49</v>
      </c>
      <c r="E4" s="54" t="s">
        <v>50</v>
      </c>
      <c r="F4" s="54" t="s">
        <v>47</v>
      </c>
      <c r="G4" s="54" t="s">
        <v>154</v>
      </c>
    </row>
    <row r="5" s="45" customFormat="1" ht="24" customHeight="1" spans="1:10">
      <c r="A5" s="55" t="s">
        <v>155</v>
      </c>
      <c r="B5" s="55" t="s">
        <v>156</v>
      </c>
      <c r="C5" s="55" t="s">
        <v>157</v>
      </c>
      <c r="D5" s="56" t="s">
        <v>158</v>
      </c>
      <c r="E5" s="57">
        <f>SUM(F5:G5)</f>
        <v>20.7</v>
      </c>
      <c r="F5" s="57">
        <f>一般公共预算支出表!F6</f>
        <v>20.7</v>
      </c>
      <c r="G5" s="57">
        <f>一般公共预算支出表!G6</f>
        <v>0</v>
      </c>
      <c r="J5" s="60"/>
    </row>
    <row r="6" s="45" customFormat="1" ht="24" customHeight="1" spans="1:10">
      <c r="A6" s="55" t="s">
        <v>155</v>
      </c>
      <c r="B6" s="55" t="s">
        <v>156</v>
      </c>
      <c r="C6" s="55" t="s">
        <v>159</v>
      </c>
      <c r="D6" s="56" t="s">
        <v>160</v>
      </c>
      <c r="E6" s="57">
        <f>SUM(F6:G6)</f>
        <v>555</v>
      </c>
      <c r="F6" s="57"/>
      <c r="G6" s="57">
        <v>555</v>
      </c>
      <c r="J6" s="60"/>
    </row>
    <row r="7" ht="24" customHeight="1" spans="1:7">
      <c r="A7" s="58"/>
      <c r="B7" s="58"/>
      <c r="C7" s="58"/>
      <c r="D7" s="56" t="s">
        <v>50</v>
      </c>
      <c r="E7" s="57">
        <f>SUM(E5:E6)</f>
        <v>575.7</v>
      </c>
      <c r="F7" s="57">
        <f>F5</f>
        <v>20.7</v>
      </c>
      <c r="G7" s="57">
        <f>SUM(G5:G6)</f>
        <v>555</v>
      </c>
    </row>
    <row r="8" spans="7:7">
      <c r="G8" s="59"/>
    </row>
  </sheetData>
  <sheetProtection formatCells="0" formatColumns="0" formatRows="0"/>
  <mergeCells count="2">
    <mergeCell ref="A2:G2"/>
    <mergeCell ref="A4:C4"/>
  </mergeCells>
  <printOptions horizontalCentered="1"/>
  <pageMargins left="0.747916666666667" right="0.747916666666667" top="0.984027777777778" bottom="0.984027777777778" header="0.511805555555556" footer="0.511805555555556"/>
  <pageSetup paperSize="9" scale="9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财政拨款收支总表</vt:lpstr>
      <vt:lpstr>一般公共预算基本支出表</vt:lpstr>
      <vt:lpstr>一般公共预算支出表</vt:lpstr>
      <vt:lpstr>一般公共预算"三公"经费支出表</vt:lpstr>
      <vt:lpstr>政府性基金预算支出表</vt:lpstr>
      <vt:lpstr>部门收支总表</vt:lpstr>
      <vt:lpstr>部门收入总表</vt:lpstr>
      <vt:lpstr>部门支出总表</vt:lpstr>
      <vt:lpstr>政府采购</vt:lpstr>
      <vt:lpstr>一般性支出表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Eleven</cp:lastModifiedBy>
  <dcterms:created xsi:type="dcterms:W3CDTF">1996-12-17T01:32:00Z</dcterms:created>
  <cp:lastPrinted>2018-02-02T01:14:00Z</cp:lastPrinted>
  <dcterms:modified xsi:type="dcterms:W3CDTF">2020-03-12T07:51:51Z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6425376</vt:i4>
  </property>
  <property fmtid="{D5CDD505-2E9C-101B-9397-08002B2CF9AE}" pid="3" name="KSORubyTemplateID" linkTarget="0">
    <vt:lpwstr>14</vt:lpwstr>
  </property>
  <property fmtid="{D5CDD505-2E9C-101B-9397-08002B2CF9AE}" pid="4" name="KSOProductBuildVer">
    <vt:lpwstr>2052-11.1.0.9513</vt:lpwstr>
  </property>
</Properties>
</file>