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 tabRatio="883" firstSheet="4" activeTab="10"/>
  </bookViews>
  <sheets>
    <sheet name="封面" sheetId="10" r:id="rId1"/>
    <sheet name="财政拨款收支总表" sheetId="1" r:id="rId2"/>
    <sheet name="一般公共预算基本支出表" sheetId="16" r:id="rId3"/>
    <sheet name="一般公共预算支出表" sheetId="2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  <sheet name="一般性支出预算表" sheetId="17" r:id="rId11"/>
    <sheet name="部门整体支出绩效目标申报表" sheetId="20" r:id="rId12"/>
  </sheets>
  <definedNames>
    <definedName name="_xlnm.Print_Area" localSheetId="7">部门收入总表!$A$1:$M$18</definedName>
    <definedName name="_xlnm.Print_Area" localSheetId="6">部门收支总表!$A$1:$D$25</definedName>
    <definedName name="_xlnm.Print_Area" localSheetId="8">部门支出总表!$A$1:$G$17</definedName>
    <definedName name="_xlnm.Print_Area" localSheetId="1">财政拨款收支总表!$A$1:$D$31</definedName>
    <definedName name="_xlnm.Print_Area" localSheetId="2">一般公共预算基本支出表!$A$1:$E$51</definedName>
    <definedName name="_xlnm.Print_Area" localSheetId="3">一般公共预算支出表!$A$1:$G$18</definedName>
    <definedName name="_xlnm.Print_Area" localSheetId="9">政府采购!$A$1:$W$7</definedName>
    <definedName name="_xlnm.Print_Area" localSheetId="5">政府性基金预算支出表!$A$1:$E$6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一般公共预算基本支出表!$1:$6</definedName>
    <definedName name="_xlnm.Print_Titles" localSheetId="3">一般公共预算支出表!$1:$5</definedName>
    <definedName name="_xlnm.Print_Titles" localSheetId="9">政府采购!$1:$7</definedName>
  </definedNames>
  <calcPr calcId="144525"/>
</workbook>
</file>

<file path=xl/sharedStrings.xml><?xml version="1.0" encoding="utf-8"?>
<sst xmlns="http://schemas.openxmlformats.org/spreadsheetml/2006/main" count="486" uniqueCount="292">
  <si>
    <t>邵阳经济开发区</t>
  </si>
  <si>
    <t>2022年部门预算公开表</t>
  </si>
  <si>
    <t xml:space="preserve">        单位名称:昭阳片区管理办公室</t>
  </si>
  <si>
    <t xml:space="preserve">        部门负责人:向合诚</t>
  </si>
  <si>
    <t xml:space="preserve">        联系电话:13973996699</t>
  </si>
  <si>
    <t>表1</t>
  </si>
  <si>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</si>
  <si>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</si>
  <si>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</si>
  <si>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</si>
  <si>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</si>
  <si>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</si>
  <si>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</si>
  <si>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</si>
  <si>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</si>
  <si>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</si>
  <si>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</si>
  <si>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（二）外交支出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</si>
  <si>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</si>
  <si>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</si>
  <si>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</si>
  <si>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</si>
  <si>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</si>
  <si>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</si>
  <si>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</si>
  <si>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</si>
  <si>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</si>
  <si>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</si>
  <si>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</si>
  <si>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</si>
  <si>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</si>
  <si>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</si>
  <si>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</si>
  <si>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</si>
  <si>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</si>
  <si>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</si>
  <si>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</si>
  <si>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</si>
  <si>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</si>
  <si>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</si>
  <si>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</si>
  <si>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</si>
  <si>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</si>
  <si>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</si>
  <si>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表3</t>
  </si>
  <si>
    <t>一般公共预算基本支出表</t>
  </si>
  <si>
    <t>经济科目</t>
  </si>
  <si>
    <t>基本支出</t>
  </si>
  <si>
    <t>科目编码</t>
  </si>
  <si>
    <t>科目名称</t>
  </si>
  <si>
    <t>合计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</si>
  <si>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</si>
  <si>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</si>
  <si>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</si>
  <si>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</si>
  <si>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</si>
  <si>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</si>
  <si>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</si>
  <si>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</si>
  <si>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</si>
  <si>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</si>
  <si>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</si>
  <si>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</si>
  <si>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</si>
  <si>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</si>
  <si>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</si>
  <si>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</si>
  <si>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 xml:space="preserve">  在职人员绩效奖励</t>
  </si>
  <si>
    <t>一般公共预算拨款([30103]绩效奖励_基本支出)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</si>
  <si>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</si>
  <si>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</si>
  <si>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</si>
  <si>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</si>
  <si>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</si>
  <si>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</si>
  <si>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</si>
  <si>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</si>
  <si>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</si>
  <si>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</si>
  <si>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</si>
  <si>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</si>
  <si>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</si>
  <si>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</si>
  <si>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</si>
  <si>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</si>
  <si>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</si>
  <si>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</si>
  <si>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</si>
  <si>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</si>
  <si>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 xml:space="preserve">    咨询费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</si>
  <si>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</si>
  <si>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</si>
  <si>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</si>
  <si>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</si>
  <si>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</si>
  <si>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</si>
  <si>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</si>
  <si>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</si>
  <si>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</si>
  <si>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</si>
  <si>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</si>
  <si>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</si>
  <si>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</si>
  <si>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</si>
  <si>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</si>
  <si>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</si>
  <si>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</si>
  <si>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</si>
  <si>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</si>
  <si>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</si>
  <si>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</si>
  <si>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</si>
  <si>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</si>
  <si>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</si>
  <si>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</si>
  <si>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</si>
  <si>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</si>
  <si>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</si>
  <si>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</si>
  <si>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</si>
  <si>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</si>
  <si>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</si>
  <si>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</si>
  <si>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</si>
  <si>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</si>
  <si>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</si>
  <si>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</si>
  <si>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</si>
  <si>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</si>
  <si>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</si>
  <si>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</si>
  <si>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</si>
  <si>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</si>
  <si>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</si>
  <si>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</si>
  <si>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</si>
  <si>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</si>
  <si>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</si>
  <si>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</si>
  <si>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</si>
  <si>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</si>
  <si>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</si>
  <si>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</si>
  <si>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</si>
  <si>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</si>
  <si>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</si>
  <si>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</si>
  <si>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</si>
  <si>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表2</t>
  </si>
  <si>
    <t>一般公共预算支出表</t>
  </si>
  <si>
    <t>功能科目</t>
  </si>
  <si>
    <t>2022年预算数</t>
  </si>
  <si>
    <t>小计</t>
  </si>
  <si>
    <t>项目支出</t>
  </si>
  <si>
    <t>201</t>
  </si>
  <si>
    <t>03</t>
  </si>
  <si>
    <t>01</t>
  </si>
  <si>
    <t>行政运行</t>
  </si>
  <si>
    <t>208</t>
  </si>
  <si>
    <t>05</t>
  </si>
  <si>
    <t>机关事业单位基本养老保险缴费支出</t>
  </si>
  <si>
    <t>06</t>
  </si>
  <si>
    <t>机关事业单位职业年金缴费支出</t>
  </si>
  <si>
    <t>27</t>
  </si>
  <si>
    <t>02</t>
  </si>
  <si>
    <t>财政对工伤保险基金的补助</t>
  </si>
  <si>
    <t>99</t>
  </si>
  <si>
    <t>其他财政对社会保险基金的补助</t>
  </si>
  <si>
    <t>210</t>
  </si>
  <si>
    <t>11</t>
  </si>
  <si>
    <t>行政单位医疗</t>
  </si>
  <si>
    <t>公务员医疗补助</t>
  </si>
  <si>
    <t>其他行政事业单位医疗支出</t>
  </si>
  <si>
    <t>221</t>
  </si>
  <si>
    <t>住房公积金</t>
  </si>
  <si>
    <t>08</t>
  </si>
  <si>
    <t>信访事务</t>
  </si>
  <si>
    <t>213</t>
  </si>
  <si>
    <t>07</t>
  </si>
  <si>
    <t>对村民委员会和村党支部的补助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</si>
  <si>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</si>
  <si>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</si>
  <si>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</si>
  <si>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</si>
  <si>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</si>
  <si>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</si>
  <si>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</si>
  <si>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</si>
  <si>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</si>
  <si>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</si>
  <si>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</si>
  <si>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</si>
  <si>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</si>
  <si>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一、一般公共预算拨款</t>
  </si>
  <si>
    <t xml:space="preserve">    经费拨款</t>
  </si>
  <si>
    <t xml:space="preserve">    纳入一般公共预算管理的非税收入拨款</t>
  </si>
  <si>
    <t xml:space="preserve">    城市维护费   </t>
  </si>
  <si>
    <t>三、纳入专户管理的非税收入拨款</t>
  </si>
  <si>
    <t>四、上级补助收入</t>
  </si>
  <si>
    <t>五、其他收入</t>
  </si>
  <si>
    <t xml:space="preserve">    收入总计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</si>
  <si>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</si>
  <si>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</si>
  <si>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</si>
  <si>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</si>
  <si>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</si>
  <si>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</si>
  <si>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</si>
  <si>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</si>
  <si>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</si>
  <si>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</si>
  <si>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</si>
  <si>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政府办公厅（室）及相关机构事务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</si>
  <si>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</si>
  <si>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</si>
  <si>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</si>
  <si>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</si>
  <si>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</si>
  <si>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</si>
  <si>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</si>
  <si>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</si>
  <si>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</si>
  <si>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</si>
  <si>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</si>
  <si>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</si>
  <si>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</si>
  <si>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</si>
  <si>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</si>
  <si>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</si>
  <si>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</si>
  <si>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</si>
  <si>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</si>
  <si>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</si>
  <si>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</si>
  <si>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</si>
  <si>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</si>
  <si>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</si>
  <si>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办公费</t>
  </si>
  <si>
    <t>印刷费</t>
  </si>
  <si>
    <t>备注：办公费包含办公用品、电脑耗材等；印刷费包含广告制作、打印等。</t>
  </si>
  <si>
    <t>2022年一般性支出预算表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</si>
  <si>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</si>
  <si>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</si>
  <si>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</si>
  <si>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</si>
  <si>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</si>
  <si>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</si>
  <si>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</si>
  <si>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</si>
  <si>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</si>
  <si>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</si>
  <si>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</si>
  <si>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</si>
  <si>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</si>
  <si>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</si>
  <si>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</si>
  <si>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</si>
  <si>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</si>
  <si>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</si>
  <si>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</si>
  <si>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</si>
  <si>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</si>
  <si>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</si>
  <si>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</si>
  <si>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</si>
  <si>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昭阳片区管理办公室</t>
  </si>
  <si>
    <t>表</t>
  </si>
  <si>
    <t>2022年部门整体支出绩效目标申报表</t>
  </si>
  <si>
    <t>部门名称：昭阳片区管理办公室</t>
  </si>
  <si>
    <t>部门基本信息</t>
  </si>
  <si>
    <t>通讯地址</t>
  </si>
  <si>
    <t>邵阳大道阳光馨苑小区1栋517</t>
  </si>
  <si>
    <t>单位预算绩效管理联系人</t>
  </si>
  <si>
    <t>罗思璐</t>
  </si>
  <si>
    <t xml:space="preserve"> 联系电话</t>
  </si>
  <si>
    <t>人员编制数</t>
  </si>
  <si>
    <t xml:space="preserve"> 实有人数</t>
  </si>
  <si>
    <t>单位职能</t>
  </si>
  <si>
    <t>昭阳片区管理办公室目前是临时的行政单位性质的单位,部门主要职责是负责本辖区内社会管理和公共服务等工作，部门预算单位构成包括片区所属机关、站所等</t>
  </si>
  <si>
    <t>单位年度收入预算（万元）</t>
  </si>
  <si>
    <t>收入合计</t>
  </si>
  <si>
    <t>预算内拨款</t>
  </si>
  <si>
    <t>非税收入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</si>
  <si>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</si>
  <si>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</si>
  <si>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</si>
  <si>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</si>
  <si>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</si>
  <si>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</si>
  <si>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</si>
  <si>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部门整体
支出绩效
目标</t>
  </si>
  <si>
    <t>在今年收支预算内，确保完成以下整体目标：
目标1：确保单位职工工资福利支出；
目标2：确保单位日常工作正常运转，完成各部门工作考核任务；
目标3：疫情防控工作常态化管理；
目标4：完成各项职工保险的收缴；                                        目标5：保障村（社区）干部工资及离任村干部补助</t>
  </si>
</sst>
</file>

<file path=xl/styles.xml><?xml version="1.0" encoding="utf-8"?>
<styleSheet xmlns="http://schemas.openxmlformats.org/spreadsheetml/2006/main">
  <numFmts count="7">
    <numFmt numFmtId="176" formatCode="#,##0.00;[Red]#,##0.0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178" formatCode="0.00_);[Red]\(0.00\)"/>
  </numFmts>
  <fonts count="73"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1"/>
      <name val="楷体_GB2312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b/>
      <sz val="48"/>
      <color rgb="FFFF0000"/>
      <name val="宋体"/>
      <charset val="134"/>
    </font>
    <font>
      <b/>
      <sz val="42"/>
      <color indexed="10"/>
      <name val="宋体"/>
      <charset val="134"/>
    </font>
    <font>
      <b/>
      <sz val="24"/>
      <color rgb="FFFF0000"/>
      <name val="宋体"/>
      <charset val="134"/>
    </font>
    <font>
      <b/>
      <sz val="24"/>
      <color indexed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indexed="53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6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00">
    <xf numFmtId="0" fontId="0" fillId="0" borderId="0"/>
    <xf numFmtId="42" fontId="2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18" borderId="25" applyNumberFormat="0" applyAlignment="0" applyProtection="0">
      <alignment vertical="center"/>
    </xf>
    <xf numFmtId="0" fontId="43" fillId="21" borderId="29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9" fillId="2" borderId="27" applyNumberFormat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29" borderId="32" applyNumberFormat="0" applyFont="0" applyAlignment="0" applyProtection="0">
      <alignment vertical="center"/>
    </xf>
    <xf numFmtId="0" fontId="52" fillId="0" borderId="0"/>
    <xf numFmtId="0" fontId="36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55" fillId="23" borderId="33" applyNumberFormat="0" applyAlignment="0" applyProtection="0">
      <alignment vertical="center"/>
    </xf>
    <xf numFmtId="0" fontId="46" fillId="23" borderId="2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22" borderId="31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32" fillId="3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7" fillId="2" borderId="25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6" fillId="18" borderId="27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58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8" fillId="0" borderId="40" applyNumberFormat="0" applyFill="0" applyAlignment="0" applyProtection="0">
      <alignment vertical="center"/>
    </xf>
    <xf numFmtId="0" fontId="68" fillId="0" borderId="39" applyNumberFormat="0" applyFill="0" applyAlignment="0" applyProtection="0">
      <alignment vertical="center"/>
    </xf>
    <xf numFmtId="0" fontId="69" fillId="53" borderId="41" applyNumberFormat="0" applyAlignment="0" applyProtection="0">
      <alignment vertical="center"/>
    </xf>
    <xf numFmtId="0" fontId="69" fillId="53" borderId="41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6" applyNumberFormat="0" applyFill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72" fillId="16" borderId="27" applyNumberFormat="0" applyAlignment="0" applyProtection="0">
      <alignment vertical="center"/>
    </xf>
    <xf numFmtId="0" fontId="72" fillId="16" borderId="27" applyNumberFormat="0" applyAlignment="0" applyProtection="0">
      <alignment vertical="center"/>
    </xf>
    <xf numFmtId="0" fontId="10" fillId="19" borderId="34" applyNumberFormat="0" applyFont="0" applyAlignment="0" applyProtection="0">
      <alignment vertical="center"/>
    </xf>
    <xf numFmtId="0" fontId="10" fillId="19" borderId="34" applyNumberFormat="0" applyFont="0" applyAlignment="0" applyProtection="0">
      <alignment vertical="center"/>
    </xf>
  </cellStyleXfs>
  <cellXfs count="135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/>
    <xf numFmtId="0" fontId="4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0" xfId="95">
      <alignment vertical="center"/>
    </xf>
    <xf numFmtId="0" fontId="11" fillId="0" borderId="0" xfId="152" applyFont="1" applyBorder="1" applyAlignment="1">
      <alignment horizontal="center" vertical="center"/>
    </xf>
    <xf numFmtId="0" fontId="12" fillId="0" borderId="10" xfId="152" applyFont="1" applyBorder="1" applyAlignment="1">
      <alignment horizontal="center" vertical="center"/>
    </xf>
    <xf numFmtId="0" fontId="10" fillId="2" borderId="4" xfId="152" applyFont="1" applyFill="1" applyBorder="1" applyAlignment="1">
      <alignment horizontal="center" vertical="center" wrapText="1" shrinkToFit="1"/>
    </xf>
    <xf numFmtId="0" fontId="10" fillId="2" borderId="11" xfId="152" applyFont="1" applyFill="1" applyBorder="1" applyAlignment="1">
      <alignment horizontal="center" vertical="center" wrapText="1" shrinkToFit="1"/>
    </xf>
    <xf numFmtId="49" fontId="13" fillId="0" borderId="4" xfId="152" applyNumberFormat="1" applyFont="1" applyFill="1" applyBorder="1" applyAlignment="1">
      <alignment horizontal="center" vertical="center" wrapText="1" shrinkToFit="1"/>
    </xf>
    <xf numFmtId="4" fontId="13" fillId="0" borderId="12" xfId="152" applyNumberFormat="1" applyFont="1" applyFill="1" applyBorder="1" applyAlignment="1">
      <alignment horizontal="right" vertical="center" shrinkToFit="1"/>
    </xf>
    <xf numFmtId="4" fontId="13" fillId="0" borderId="12" xfId="152" applyNumberFormat="1" applyFont="1" applyFill="1" applyBorder="1" applyAlignment="1">
      <alignment horizontal="right" vertical="center" wrapText="1" shrinkToFit="1"/>
    </xf>
    <xf numFmtId="49" fontId="13" fillId="0" borderId="4" xfId="152" applyNumberFormat="1" applyFont="1" applyFill="1" applyBorder="1" applyAlignment="1">
      <alignment horizontal="left" vertical="center" wrapText="1" shrinkToFit="1"/>
    </xf>
    <xf numFmtId="0" fontId="14" fillId="0" borderId="0" xfId="150">
      <alignment vertical="center"/>
    </xf>
    <xf numFmtId="0" fontId="14" fillId="0" borderId="0" xfId="149" applyFill="1">
      <alignment vertical="center"/>
    </xf>
    <xf numFmtId="0" fontId="14" fillId="0" borderId="0" xfId="149">
      <alignment vertical="center"/>
    </xf>
    <xf numFmtId="0" fontId="2" fillId="0" borderId="0" xfId="149" applyNumberFormat="1" applyFont="1" applyFill="1" applyAlignment="1" applyProtection="1">
      <alignment horizontal="center" vertical="center"/>
    </xf>
    <xf numFmtId="0" fontId="14" fillId="0" borderId="0" xfId="149" applyFont="1" applyFill="1">
      <alignment vertical="center"/>
    </xf>
    <xf numFmtId="0" fontId="14" fillId="0" borderId="13" xfId="149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1" fontId="15" fillId="0" borderId="14" xfId="0" applyNumberFormat="1" applyFont="1" applyBorder="1" applyAlignment="1">
      <alignment horizontal="center" wrapText="1"/>
    </xf>
    <xf numFmtId="0" fontId="14" fillId="0" borderId="15" xfId="149" applyNumberFormat="1" applyFont="1" applyFill="1" applyBorder="1" applyAlignment="1" applyProtection="1">
      <alignment horizontal="center" vertical="center" wrapText="1"/>
    </xf>
    <xf numFmtId="0" fontId="14" fillId="0" borderId="16" xfId="149" applyNumberFormat="1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14" fillId="0" borderId="4" xfId="151" applyNumberFormat="1" applyFill="1" applyBorder="1" applyAlignment="1">
      <alignment horizontal="center" vertical="center" wrapText="1"/>
    </xf>
    <xf numFmtId="177" fontId="14" fillId="0" borderId="4" xfId="151" applyNumberFormat="1" applyFill="1" applyBorder="1" applyAlignment="1">
      <alignment horizontal="right" vertical="center"/>
    </xf>
    <xf numFmtId="177" fontId="14" fillId="0" borderId="4" xfId="151" applyNumberFormat="1" applyFill="1" applyBorder="1" applyAlignment="1">
      <alignment horizontal="right" vertical="center" wrapText="1"/>
    </xf>
    <xf numFmtId="0" fontId="14" fillId="0" borderId="0" xfId="151"/>
    <xf numFmtId="57" fontId="15" fillId="0" borderId="14" xfId="0" applyNumberFormat="1" applyFont="1" applyBorder="1" applyAlignment="1">
      <alignment horizontal="center" vertical="center" wrapText="1"/>
    </xf>
    <xf numFmtId="57" fontId="13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57" fontId="13" fillId="0" borderId="17" xfId="0" applyNumberFormat="1" applyFont="1" applyBorder="1" applyAlignment="1">
      <alignment horizontal="center" vertical="center" wrapText="1"/>
    </xf>
    <xf numFmtId="0" fontId="14" fillId="0" borderId="0" xfId="149" applyAlignment="1">
      <alignment horizontal="right"/>
    </xf>
    <xf numFmtId="0" fontId="14" fillId="0" borderId="0" xfId="149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9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/>
    <xf numFmtId="49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18" fillId="0" borderId="18" xfId="0" applyFont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right" vertical="center" wrapText="1"/>
    </xf>
    <xf numFmtId="177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horizontal="right"/>
    </xf>
    <xf numFmtId="0" fontId="18" fillId="0" borderId="4" xfId="0" applyFont="1" applyFill="1" applyBorder="1"/>
    <xf numFmtId="0" fontId="18" fillId="0" borderId="4" xfId="0" applyFont="1" applyFill="1" applyBorder="1" applyAlignment="1">
      <alignment wrapText="1"/>
    </xf>
    <xf numFmtId="0" fontId="19" fillId="0" borderId="4" xfId="0" applyFont="1" applyFill="1" applyBorder="1"/>
    <xf numFmtId="0" fontId="18" fillId="0" borderId="4" xfId="0" applyFont="1" applyFill="1" applyBorder="1" applyAlignment="1">
      <alignment horizontal="justify" wrapText="1"/>
    </xf>
    <xf numFmtId="0" fontId="5" fillId="0" borderId="4" xfId="0" applyFont="1" applyFill="1" applyBorder="1"/>
    <xf numFmtId="4" fontId="9" fillId="0" borderId="4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14" fillId="0" borderId="18" xfId="0" applyNumberFormat="1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3" borderId="18" xfId="0" applyFont="1" applyFill="1" applyBorder="1" applyAlignment="1">
      <alignment vertical="center"/>
    </xf>
    <xf numFmtId="49" fontId="18" fillId="0" borderId="5" xfId="0" applyNumberFormat="1" applyFont="1" applyFill="1" applyBorder="1" applyAlignment="1">
      <alignment vertical="center" wrapText="1"/>
    </xf>
    <xf numFmtId="0" fontId="18" fillId="0" borderId="4" xfId="0" applyNumberFormat="1" applyFont="1" applyFill="1" applyBorder="1" applyAlignment="1">
      <alignment horizontal="left" vertical="center" wrapText="1"/>
    </xf>
    <xf numFmtId="4" fontId="18" fillId="0" borderId="4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4" fillId="3" borderId="18" xfId="0" applyNumberFormat="1" applyFont="1" applyFill="1" applyBorder="1" applyAlignment="1">
      <alignment horizontal="left" vertical="center"/>
    </xf>
    <xf numFmtId="49" fontId="18" fillId="0" borderId="4" xfId="0" applyNumberFormat="1" applyFont="1" applyBorder="1" applyAlignment="1">
      <alignment horizontal="center" vertical="center"/>
    </xf>
    <xf numFmtId="0" fontId="13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left" vertical="center" wrapText="1"/>
    </xf>
    <xf numFmtId="178" fontId="9" fillId="0" borderId="4" xfId="0" applyNumberFormat="1" applyFont="1" applyFill="1" applyBorder="1" applyAlignment="1">
      <alignment horizontal="right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center" wrapText="1"/>
    </xf>
    <xf numFmtId="2" fontId="22" fillId="0" borderId="4" xfId="38" applyNumberFormat="1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top"/>
    </xf>
    <xf numFmtId="49" fontId="17" fillId="0" borderId="0" xfId="0" applyNumberFormat="1" applyFont="1" applyFill="1" applyAlignment="1">
      <alignment horizontal="center"/>
    </xf>
    <xf numFmtId="0" fontId="14" fillId="0" borderId="18" xfId="0" applyFont="1" applyFill="1" applyBorder="1" applyAlignment="1"/>
    <xf numFmtId="0" fontId="5" fillId="0" borderId="18" xfId="0" applyFont="1" applyBorder="1" applyAlignment="1"/>
    <xf numFmtId="178" fontId="9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/>
    <xf numFmtId="0" fontId="9" fillId="0" borderId="4" xfId="0" applyFont="1" applyBorder="1"/>
    <xf numFmtId="178" fontId="9" fillId="0" borderId="4" xfId="0" applyNumberFormat="1" applyFont="1" applyBorder="1" applyAlignment="1">
      <alignment horizontal="right" vertical="center"/>
    </xf>
    <xf numFmtId="0" fontId="18" fillId="0" borderId="4" xfId="0" applyFont="1" applyBorder="1"/>
    <xf numFmtId="178" fontId="9" fillId="0" borderId="4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</cellXfs>
  <cellStyles count="200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0779A46DF1C04C0D930D4535E696E27A_c" xfId="16"/>
    <cellStyle name="注释" xfId="17" builtinId="10"/>
    <cellStyle name="常规 6" xfId="18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差_F439E5CE35EE4BBF91162C6C84067020_c" xfId="27"/>
    <cellStyle name="60% - 强调文字颜色 1" xfId="28" builtinId="32"/>
    <cellStyle name="标题 3" xfId="29" builtinId="18"/>
    <cellStyle name="60% - 强调文字颜色 4" xfId="30" builtinId="44"/>
    <cellStyle name="好_F66A45DDD2F944F2A50F7B098A5BC908_c" xfId="31"/>
    <cellStyle name="输出" xfId="32" builtinId="21"/>
    <cellStyle name="计算" xfId="33" builtinId="22"/>
    <cellStyle name="20% - 强调文字颜色 5 3" xfId="34"/>
    <cellStyle name="检查单元格" xfId="35" builtinId="23"/>
    <cellStyle name="40% - 强调文字颜色 4 2" xfId="36"/>
    <cellStyle name="链接单元格" xfId="37" builtinId="24"/>
    <cellStyle name="常规_预算输出" xfId="38"/>
    <cellStyle name="20% - 强调文字颜色 6" xfId="39" builtinId="50"/>
    <cellStyle name="强调文字颜色 2" xfId="40" builtinId="33"/>
    <cellStyle name="40% - 强调文字颜色 1 2" xfId="41"/>
    <cellStyle name="20% - 强调文字颜色 2 3" xfId="42"/>
    <cellStyle name="汇总" xfId="43" builtinId="25"/>
    <cellStyle name="好" xfId="44" builtinId="26"/>
    <cellStyle name="40% - 强调文字颜色 2 2" xfId="45"/>
    <cellStyle name="适中" xfId="46" builtinId="28"/>
    <cellStyle name="20% - 强调文字颜色 3 3" xfId="47"/>
    <cellStyle name="20% - 强调文字颜色 5" xfId="48" builtinId="46"/>
    <cellStyle name="强调文字颜色 1" xfId="49" builtinId="29"/>
    <cellStyle name="链接单元格 3" xfId="50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差_C464F9344CE4402FBE178B311634E21F" xfId="58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差_256FC3619C704FFCB9DCFCAAB992A329_c" xfId="68"/>
    <cellStyle name="60% - 强调文字颜色 6" xfId="69" builtinId="52"/>
    <cellStyle name="20% - 强调文字颜色 6 3" xfId="70"/>
    <cellStyle name="20% - 强调文字颜色 1 3" xfId="71"/>
    <cellStyle name="差_E9AE24B39B704C099F7E4F0515091856_c" xfId="72"/>
    <cellStyle name="20% - 强调文字颜色 2 2" xfId="73"/>
    <cellStyle name="20% - 强调文字颜色 3 2" xfId="74"/>
    <cellStyle name="常规 3" xfId="75"/>
    <cellStyle name="20% - 强调文字颜色 4 2" xfId="76"/>
    <cellStyle name="常规 4" xfId="77"/>
    <cellStyle name="20% - 强调文字颜色 4 3" xfId="78"/>
    <cellStyle name="好_F439E5CE35EE4BBF91162C6C84067020_c" xfId="79"/>
    <cellStyle name="20% - 强调文字颜色 5 2" xfId="80"/>
    <cellStyle name="20% - 强调文字颜色 6 2" xfId="81"/>
    <cellStyle name="40% - 强调文字颜色 1 3" xfId="82"/>
    <cellStyle name="差_E24E17DE7BEF4E5E81922A9ACB652C43_c" xfId="83"/>
    <cellStyle name="40% - 强调文字颜色 2 3" xfId="84"/>
    <cellStyle name="40% - 强调文字颜色 3 2" xfId="85"/>
    <cellStyle name="40% - 强调文字颜色 3 3" xfId="86"/>
    <cellStyle name="40% - 强调文字颜色 4 3" xfId="87"/>
    <cellStyle name="40% - 强调文字颜色 5 2" xfId="88"/>
    <cellStyle name="40% - 强调文字颜色 5 3" xfId="89"/>
    <cellStyle name="40% - 强调文字颜色 6 2" xfId="90"/>
    <cellStyle name="40% - 强调文字颜色 6 3" xfId="91"/>
    <cellStyle name="差_B8A4D942045D40D5A86CA7EA28B0E1E4" xfId="92"/>
    <cellStyle name="60% - 强调文字颜色 1 2" xfId="93"/>
    <cellStyle name="60% - 强调文字颜色 1 3" xfId="94"/>
    <cellStyle name="常规 5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标题 1 2" xfId="105"/>
    <cellStyle name="标题 1 3" xfId="106"/>
    <cellStyle name="标题 2 2" xfId="107"/>
    <cellStyle name="标题 2 3" xfId="108"/>
    <cellStyle name="标题 3 2" xfId="109"/>
    <cellStyle name="标题 3 3" xfId="110"/>
    <cellStyle name="标题 4 2" xfId="111"/>
    <cellStyle name="标题 4 3" xfId="112"/>
    <cellStyle name="标题 5" xfId="113"/>
    <cellStyle name="标题 6" xfId="114"/>
    <cellStyle name="差 2" xfId="115"/>
    <cellStyle name="差 3" xfId="116"/>
    <cellStyle name="差_0779A46DF1C04C0D930D4535E696E27A_c" xfId="117"/>
    <cellStyle name="差_0BAB9B1178654AA5A6068EDEC55E38A4_c" xfId="118"/>
    <cellStyle name="差_10F34F69CA184BD48A5C9FA8257F4851_c" xfId="119"/>
    <cellStyle name="差_13C4781EBEC84C57B93837BFA535C5F7_c" xfId="120"/>
    <cellStyle name="差_14BF833C56E049F0A7F1B70580C308BF" xfId="121"/>
    <cellStyle name="差_1B709125A02C4291B9F1DA0979587FE7_c" xfId="122"/>
    <cellStyle name="差_230F58A7EB5744CB940107C037A0BF3D_c" xfId="123"/>
    <cellStyle name="差_3780ABD8C56345838050429C0C4AD23D" xfId="124"/>
    <cellStyle name="差_397BC9D09617430592C737EE42D1AE26_c" xfId="125"/>
    <cellStyle name="差_48981BD5D186432C9524B12054146D57_c" xfId="126"/>
    <cellStyle name="差_4C8921F8C7514BE68289E73E233A8E05" xfId="127"/>
    <cellStyle name="差_535EA8141B824035AF148BF94CCFCED8" xfId="128"/>
    <cellStyle name="差_566F920C7B654BC7A3CE796EDC8CEE71" xfId="129"/>
    <cellStyle name="差_7381BB0BD7E0474CAA38EDA48E3183A9" xfId="130"/>
    <cellStyle name="差_B460B22A79E04D2EB780CB211EE3BE04" xfId="131"/>
    <cellStyle name="差_8、基本-商品服务" xfId="132"/>
    <cellStyle name="差_E6FA95FD78CB4E6FA3ACD7F39F51CA2E" xfId="133"/>
    <cellStyle name="差_8DA406F92BD847D5AF133D669AC2B2C1" xfId="134"/>
    <cellStyle name="差_B4FE6C26C77E4A0A8A5132CC81D24F53" xfId="135"/>
    <cellStyle name="差_C3A73EF40EF649CA8FDC0AE5D08A4AB6" xfId="136"/>
    <cellStyle name="差_CCEAEDE4666545C18E6F197E0C0E06C4" xfId="137"/>
    <cellStyle name="差_CDC771891F9640C5BD8DC746187B1D15" xfId="138"/>
    <cellStyle name="差_D123BBCC0CD24799BF11CDF1585A33A1" xfId="139"/>
    <cellStyle name="差_E36AEF8B97354F0DA7A9C4725FD79F33" xfId="140"/>
    <cellStyle name="差_E6D6C9DF607847018B7701D94501DB8F_c" xfId="141"/>
    <cellStyle name="差_F66A45DDD2F944F2A50F7B098A5BC908_c" xfId="142"/>
    <cellStyle name="差_FA44B0C08D064AD5864C65C4E2F40BB5" xfId="143"/>
    <cellStyle name="常规 2" xfId="144"/>
    <cellStyle name="常规 2 2" xfId="145"/>
    <cellStyle name="常规 2_3780ABD8C56345838050429C0C4AD23D" xfId="146"/>
    <cellStyle name="常规 3 2" xfId="147"/>
    <cellStyle name="常规 7" xfId="148"/>
    <cellStyle name="常规_66B8B548DFE74627AD40E66300595C37" xfId="149"/>
    <cellStyle name="常规_96F5CF1E49B24274B2D196EDAD5643FB" xfId="150"/>
    <cellStyle name="常规_ADC1753DF9644E29815C85B65E4D1DEC" xfId="151"/>
    <cellStyle name="常规_一般性支出预算" xfId="152"/>
    <cellStyle name="好 2" xfId="153"/>
    <cellStyle name="好 3" xfId="154"/>
    <cellStyle name="好_0BAB9B1178654AA5A6068EDEC55E38A4_c" xfId="155"/>
    <cellStyle name="好_10F34F69CA184BD48A5C9FA8257F4851_c" xfId="156"/>
    <cellStyle name="适中 3" xfId="157"/>
    <cellStyle name="好_13C4781EBEC84C57B93837BFA535C5F7_c" xfId="158"/>
    <cellStyle name="好_1B709125A02C4291B9F1DA0979587FE7_c" xfId="159"/>
    <cellStyle name="好_230F58A7EB5744CB940107C037A0BF3D_c" xfId="160"/>
    <cellStyle name="好_256FC3619C704FFCB9DCFCAAB992A329_c" xfId="161"/>
    <cellStyle name="好_3780ABD8C56345838050429C0C4AD23D" xfId="162"/>
    <cellStyle name="好_397BC9D09617430592C737EE42D1AE26_c" xfId="163"/>
    <cellStyle name="好_48981BD5D186432C9524B12054146D57_c" xfId="164"/>
    <cellStyle name="好_535EA8141B824035AF148BF94CCFCED8" xfId="165"/>
    <cellStyle name="好_8、基本-商品服务" xfId="166"/>
    <cellStyle name="好_B460B22A79E04D2EB780CB211EE3BE04" xfId="167"/>
    <cellStyle name="好_C3A73EF40EF649CA8FDC0AE5D08A4AB6" xfId="168"/>
    <cellStyle name="解释性文本 3" xfId="169"/>
    <cellStyle name="好_CCEAEDE4666545C18E6F197E0C0E06C4" xfId="170"/>
    <cellStyle name="好_E24E17DE7BEF4E5E81922A9ACB652C43_c" xfId="171"/>
    <cellStyle name="好_E36AEF8B97354F0DA7A9C4725FD79F33" xfId="172"/>
    <cellStyle name="好_E6D6C9DF607847018B7701D94501DB8F_c" xfId="173"/>
    <cellStyle name="好_E6FA95FD78CB4E6FA3ACD7F39F51CA2E" xfId="174"/>
    <cellStyle name="好_E9AE24B39B704C099F7E4F0515091856_c" xfId="175"/>
    <cellStyle name="汇总 2" xfId="176"/>
    <cellStyle name="汇总 3" xfId="177"/>
    <cellStyle name="检查单元格 2" xfId="178"/>
    <cellStyle name="检查单元格 3" xfId="179"/>
    <cellStyle name="解释性文本 2" xfId="180"/>
    <cellStyle name="警告文本 2" xfId="181"/>
    <cellStyle name="警告文本 3" xfId="182"/>
    <cellStyle name="链接单元格 2" xfId="183"/>
    <cellStyle name="强调文字颜色 1 2" xfId="184"/>
    <cellStyle name="强调文字颜色 1 3" xfId="185"/>
    <cellStyle name="强调文字颜色 2 2" xfId="186"/>
    <cellStyle name="强调文字颜色 2 3" xfId="187"/>
    <cellStyle name="强调文字颜色 3 2" xfId="188"/>
    <cellStyle name="强调文字颜色 3 3" xfId="189"/>
    <cellStyle name="强调文字颜色 4 2" xfId="190"/>
    <cellStyle name="强调文字颜色 4 3" xfId="191"/>
    <cellStyle name="强调文字颜色 5 2" xfId="192"/>
    <cellStyle name="强调文字颜色 5 3" xfId="193"/>
    <cellStyle name="强调文字颜色 6 2" xfId="194"/>
    <cellStyle name="强调文字颜色 6 3" xfId="195"/>
    <cellStyle name="输入 2" xfId="196"/>
    <cellStyle name="输入 3" xfId="197"/>
    <cellStyle name="注释 2" xfId="198"/>
    <cellStyle name="注释 3" xfId="1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6" sqref="A6"/>
    </sheetView>
  </sheetViews>
  <sheetFormatPr defaultColWidth="9" defaultRowHeight="15.6" outlineLevelRow="7"/>
  <cols>
    <col min="1" max="1" width="112.75" customWidth="1"/>
  </cols>
  <sheetData>
    <row r="1" ht="60" customHeight="1"/>
    <row r="2" ht="61.5" customHeight="1" spans="1:1">
      <c r="A2" s="131" t="s">
        <v>0</v>
      </c>
    </row>
    <row r="3" ht="53.25" customHeight="1" spans="1:1">
      <c r="A3" s="132" t="s">
        <v>1</v>
      </c>
    </row>
    <row r="4" ht="42" customHeight="1"/>
    <row r="5" ht="51" customHeight="1" spans="1:1">
      <c r="A5" s="133" t="s">
        <v>2</v>
      </c>
    </row>
    <row r="6" ht="51" customHeight="1" spans="1:1">
      <c r="A6" s="134" t="s">
        <v>3</v>
      </c>
    </row>
    <row r="7" ht="51" customHeight="1" spans="1:1">
      <c r="A7" s="134" t="s">
        <v>4</v>
      </c>
    </row>
    <row r="8" ht="14.25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7"/>
  <sheetViews>
    <sheetView showGridLines="0" showZeros="0" workbookViewId="0">
      <selection activeCell="A11" sqref="$A11:$XFD11"/>
    </sheetView>
  </sheetViews>
  <sheetFormatPr defaultColWidth="9" defaultRowHeight="10.8"/>
  <cols>
    <col min="1" max="1" width="9.375" style="38" customWidth="1"/>
    <col min="2" max="2" width="10.5" style="38" customWidth="1"/>
    <col min="3" max="4" width="8.5" style="38" customWidth="1"/>
    <col min="5" max="6" width="6.75" style="38" customWidth="1"/>
    <col min="7" max="21" width="8.5" style="38" customWidth="1"/>
    <col min="22" max="16384" width="9" style="38"/>
  </cols>
  <sheetData>
    <row r="1" ht="11.25" customHeight="1" spans="1: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ht="26.25" customHeight="1" spans="1:23">
      <c r="A2" s="39" t="s">
        <v>215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/>
      <c r="W2"/>
    </row>
    <row r="3" ht="11.25" customHeight="1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56"/>
      <c r="V3"/>
      <c r="W3"/>
    </row>
    <row r="4" ht="9" customHeight="1" spans="1:23">
      <c r="A4" s="40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V4"/>
      <c r="W4" s="57" t="s">
        <v>7</v>
      </c>
    </row>
    <row r="5" ht="20.25" customHeight="1" spans="1:23">
      <c r="A5" s="41" t="s">
        <v>216</v>
      </c>
      <c r="B5" s="41" t="s">
        <v>217</v>
      </c>
      <c r="C5" s="41" t="s">
        <v>218</v>
      </c>
      <c r="D5" s="41" t="s">
        <v>219</v>
      </c>
      <c r="E5" s="41" t="s">
        <v>220</v>
      </c>
      <c r="F5" s="41" t="s">
        <v>221</v>
      </c>
      <c r="G5" s="42" t="s">
        <v>222</v>
      </c>
      <c r="H5" s="43" t="s">
        <v>204</v>
      </c>
      <c r="I5" s="43"/>
      <c r="J5" s="43"/>
      <c r="K5" s="43"/>
      <c r="L5" s="43"/>
      <c r="M5" s="43"/>
      <c r="N5" s="43"/>
      <c r="O5" s="43"/>
      <c r="P5" s="43"/>
      <c r="Q5" s="42" t="s">
        <v>223</v>
      </c>
      <c r="R5" s="42" t="s">
        <v>224</v>
      </c>
      <c r="S5" s="42" t="s">
        <v>225</v>
      </c>
      <c r="T5" s="42" t="s">
        <v>208</v>
      </c>
      <c r="U5" s="42" t="s">
        <v>226</v>
      </c>
      <c r="V5" s="42" t="s">
        <v>227</v>
      </c>
      <c r="W5" s="42" t="s">
        <v>228</v>
      </c>
    </row>
    <row r="6" ht="24" customHeight="1" spans="1:23">
      <c r="A6" s="44"/>
      <c r="B6" s="44"/>
      <c r="C6" s="44"/>
      <c r="D6" s="44"/>
      <c r="E6" s="44"/>
      <c r="F6" s="44"/>
      <c r="G6" s="42"/>
      <c r="H6" s="42" t="s">
        <v>229</v>
      </c>
      <c r="I6" s="51" t="s">
        <v>210</v>
      </c>
      <c r="J6" s="51"/>
      <c r="K6" s="51"/>
      <c r="L6" s="51"/>
      <c r="M6" s="51"/>
      <c r="N6" s="51"/>
      <c r="O6" s="51"/>
      <c r="P6" s="52" t="s">
        <v>211</v>
      </c>
      <c r="Q6" s="42"/>
      <c r="R6" s="42"/>
      <c r="S6" s="42"/>
      <c r="T6" s="42"/>
      <c r="U6" s="42"/>
      <c r="V6" s="42"/>
      <c r="W6" s="42"/>
    </row>
    <row r="7" ht="39" customHeight="1" spans="1:23">
      <c r="A7" s="45"/>
      <c r="B7" s="45"/>
      <c r="C7" s="45"/>
      <c r="D7" s="45"/>
      <c r="E7" s="45"/>
      <c r="F7" s="45"/>
      <c r="G7" s="42"/>
      <c r="H7" s="42"/>
      <c r="I7" s="42" t="s">
        <v>230</v>
      </c>
      <c r="J7" s="42" t="s">
        <v>231</v>
      </c>
      <c r="K7" s="42" t="s">
        <v>232</v>
      </c>
      <c r="L7" s="42" t="s">
        <v>233</v>
      </c>
      <c r="M7" s="53" t="s">
        <v>234</v>
      </c>
      <c r="N7" s="42" t="s">
        <v>235</v>
      </c>
      <c r="O7" s="53" t="s">
        <v>236</v>
      </c>
      <c r="P7" s="52"/>
      <c r="Q7" s="42"/>
      <c r="R7" s="42"/>
      <c r="S7" s="42"/>
      <c r="T7" s="42"/>
      <c r="U7" s="42"/>
      <c r="V7" s="42"/>
      <c r="W7" s="42"/>
    </row>
    <row r="8" ht="39" customHeight="1" spans="1:23">
      <c r="A8" s="45" t="s">
        <v>237</v>
      </c>
      <c r="B8" s="45"/>
      <c r="C8" s="45"/>
      <c r="D8" s="45"/>
      <c r="E8" s="45"/>
      <c r="F8" s="45"/>
      <c r="G8" s="46">
        <v>20</v>
      </c>
      <c r="H8" s="46">
        <v>20</v>
      </c>
      <c r="I8" s="46"/>
      <c r="J8" s="46"/>
      <c r="K8" s="46"/>
      <c r="L8" s="46"/>
      <c r="M8" s="54"/>
      <c r="N8" s="46"/>
      <c r="O8" s="54"/>
      <c r="P8" s="55"/>
      <c r="Q8" s="46"/>
      <c r="R8" s="46"/>
      <c r="S8" s="46"/>
      <c r="T8" s="46"/>
      <c r="U8" s="46"/>
      <c r="V8" s="46"/>
      <c r="W8" s="58"/>
    </row>
    <row r="9" ht="39" customHeight="1" spans="1:23">
      <c r="A9" s="45" t="s">
        <v>238</v>
      </c>
      <c r="B9" s="45"/>
      <c r="C9" s="45"/>
      <c r="D9" s="45"/>
      <c r="E9" s="45"/>
      <c r="F9" s="45"/>
      <c r="G9" s="46">
        <v>10</v>
      </c>
      <c r="H9" s="46">
        <v>10</v>
      </c>
      <c r="I9" s="46"/>
      <c r="J9" s="46"/>
      <c r="K9" s="46"/>
      <c r="L9" s="46"/>
      <c r="M9" s="54"/>
      <c r="N9" s="46"/>
      <c r="O9" s="54"/>
      <c r="P9" s="55"/>
      <c r="Q9" s="46"/>
      <c r="R9" s="46"/>
      <c r="S9" s="46"/>
      <c r="T9" s="46"/>
      <c r="U9" s="46"/>
      <c r="V9" s="46"/>
      <c r="W9" s="58"/>
    </row>
    <row r="10" s="37" customFormat="1" ht="36.95" customHeight="1" spans="1:23">
      <c r="A10" s="47"/>
      <c r="B10" s="47"/>
      <c r="C10" s="47"/>
      <c r="D10" s="47"/>
      <c r="E10" s="47"/>
      <c r="F10" s="47"/>
      <c r="G10" s="48">
        <f>SUM(H10:W10)</f>
        <v>0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ht="30" customHeight="1" spans="1:23">
      <c r="A11" s="40" t="s">
        <v>239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/>
    </row>
    <row r="12" ht="11.25" customHeight="1" spans="1:23">
      <c r="A12" s="50"/>
      <c r="B12" s="37"/>
      <c r="C12" s="37"/>
      <c r="D12" s="37"/>
      <c r="E12" s="37"/>
      <c r="F12"/>
      <c r="G12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/>
    </row>
    <row r="13" ht="11.25" customHeight="1" spans="1:23">
      <c r="A13" s="37"/>
      <c r="B13" s="37"/>
      <c r="C13" s="37"/>
      <c r="D13" s="37"/>
      <c r="E13" s="37"/>
      <c r="F13"/>
      <c r="G13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/>
      <c r="W13"/>
    </row>
    <row r="14" ht="11.25" customHeight="1" spans="1:23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/>
      <c r="W14"/>
    </row>
    <row r="15" ht="11.25" customHeight="1" spans="1:23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/>
      <c r="W15"/>
    </row>
    <row r="16" ht="11.25" customHeight="1" spans="1:23">
      <c r="A16" s="37"/>
      <c r="B16" s="37"/>
      <c r="C16" s="37"/>
      <c r="D16"/>
      <c r="E16" s="37"/>
      <c r="F16" s="37"/>
      <c r="G16" s="37"/>
      <c r="H16" s="37"/>
      <c r="I16"/>
      <c r="J16" s="37"/>
      <c r="K16" s="37"/>
      <c r="L16" s="37"/>
      <c r="M16" s="37"/>
      <c r="N16" s="37"/>
      <c r="O16" s="37"/>
      <c r="P16" s="37"/>
      <c r="Q16"/>
      <c r="R16" s="37"/>
      <c r="S16" s="37"/>
      <c r="T16" s="37"/>
      <c r="U16" s="37"/>
      <c r="V16"/>
      <c r="W16"/>
    </row>
    <row r="17" ht="11.25" customHeight="1" spans="1:23">
      <c r="A17" s="37"/>
      <c r="B17" s="37"/>
      <c r="C17" s="37"/>
      <c r="D17"/>
      <c r="E17" s="37"/>
      <c r="F17"/>
      <c r="G17"/>
      <c r="H17"/>
      <c r="I17"/>
      <c r="J17" s="37"/>
      <c r="K17"/>
      <c r="L17"/>
      <c r="M17" s="37"/>
      <c r="N17" s="37"/>
      <c r="O17"/>
      <c r="P17" s="37"/>
      <c r="Q17" s="37"/>
      <c r="R17" s="37"/>
      <c r="S17" s="37"/>
      <c r="T17" s="37"/>
      <c r="U17" s="37"/>
      <c r="V17"/>
      <c r="W17"/>
    </row>
    <row r="18" ht="11.25" customHeight="1" spans="1:23">
      <c r="A18"/>
      <c r="B18" s="37"/>
      <c r="C18" s="37"/>
      <c r="D18"/>
      <c r="E18"/>
      <c r="F18" s="37"/>
      <c r="G18" s="37"/>
      <c r="H18"/>
      <c r="I18" s="37"/>
      <c r="J18" s="37"/>
      <c r="K18"/>
      <c r="L18"/>
      <c r="M18" s="37"/>
      <c r="N18" s="37"/>
      <c r="O18" s="37"/>
      <c r="P18" s="37"/>
      <c r="Q18" s="37"/>
      <c r="R18" s="37"/>
      <c r="S18" s="37"/>
      <c r="T18"/>
      <c r="U18" s="37"/>
      <c r="V18"/>
      <c r="W18"/>
    </row>
    <row r="19" ht="11.25" customHeight="1" spans="1:23">
      <c r="A19"/>
      <c r="B19"/>
      <c r="C19" s="37"/>
      <c r="D19"/>
      <c r="E19"/>
      <c r="F19"/>
      <c r="G19"/>
      <c r="H19" s="37"/>
      <c r="I19" s="37"/>
      <c r="J19"/>
      <c r="K19"/>
      <c r="L19"/>
      <c r="M19" s="37"/>
      <c r="N19"/>
      <c r="O19" s="37"/>
      <c r="P19" s="37"/>
      <c r="Q19" s="37"/>
      <c r="R19" s="37"/>
      <c r="S19" s="37"/>
      <c r="T19"/>
      <c r="U19"/>
      <c r="V19"/>
      <c r="W19"/>
    </row>
    <row r="20" ht="11.25" customHeight="1" spans="1:23">
      <c r="A20"/>
      <c r="B20"/>
      <c r="C20" s="37"/>
      <c r="D20" s="37"/>
      <c r="E20"/>
      <c r="F20"/>
      <c r="G20"/>
      <c r="H20" s="37"/>
      <c r="I20"/>
      <c r="J20"/>
      <c r="K20"/>
      <c r="L20" s="37"/>
      <c r="M20"/>
      <c r="N20"/>
      <c r="O20" s="37"/>
      <c r="P20" s="37"/>
      <c r="Q20" s="37"/>
      <c r="R20"/>
      <c r="S20" s="37"/>
      <c r="T20"/>
      <c r="U20"/>
      <c r="V20"/>
      <c r="W20"/>
    </row>
    <row r="21" ht="11.25" customHeight="1" spans="1:23">
      <c r="A21"/>
      <c r="B21"/>
      <c r="C21"/>
      <c r="D21" s="37"/>
      <c r="E21"/>
      <c r="F21"/>
      <c r="G21"/>
      <c r="H21"/>
      <c r="I21"/>
      <c r="J21"/>
      <c r="K21"/>
      <c r="L21"/>
      <c r="M21"/>
      <c r="N21"/>
      <c r="O21"/>
      <c r="P21" s="37"/>
      <c r="Q21" s="37"/>
      <c r="R21"/>
      <c r="S21" s="37"/>
      <c r="T21"/>
      <c r="U21"/>
      <c r="V21"/>
      <c r="W21"/>
    </row>
    <row r="22" ht="11.25" customHeight="1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37"/>
      <c r="Q22"/>
      <c r="R22"/>
      <c r="S22"/>
      <c r="T22" s="37"/>
      <c r="U22"/>
      <c r="V22"/>
      <c r="W22"/>
    </row>
    <row r="23" ht="11.25" customHeight="1" spans="1:2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37"/>
      <c r="P23"/>
      <c r="Q23"/>
      <c r="R23"/>
      <c r="S23"/>
      <c r="T23" s="37"/>
      <c r="U23"/>
      <c r="V23"/>
      <c r="W23"/>
    </row>
    <row r="24" ht="11.25" customHeight="1" spans="1:2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37"/>
      <c r="U24"/>
      <c r="V24"/>
      <c r="W24"/>
    </row>
    <row r="25" ht="11.25" customHeight="1" spans="1:2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37"/>
      <c r="U25"/>
      <c r="V25"/>
      <c r="W25"/>
    </row>
    <row r="26" ht="11.25" customHeight="1" spans="1:2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7"/>
      <c r="R26"/>
      <c r="S26"/>
      <c r="T26" s="37"/>
      <c r="U26"/>
      <c r="V26"/>
      <c r="W26"/>
    </row>
    <row r="27" ht="11.25" customHeight="1" spans="1:2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37"/>
      <c r="Q27"/>
      <c r="R27"/>
      <c r="S27"/>
      <c r="T27" s="37"/>
      <c r="U27"/>
      <c r="V27"/>
      <c r="W27"/>
    </row>
    <row r="28" ht="11.25" customHeight="1" spans="1:2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37"/>
      <c r="Q28"/>
      <c r="R28"/>
      <c r="S28" s="37"/>
      <c r="T28"/>
      <c r="U28"/>
      <c r="V28"/>
      <c r="W28"/>
    </row>
    <row r="29" ht="11.25" customHeight="1" spans="1:2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37"/>
      <c r="T29"/>
      <c r="U29"/>
      <c r="V29"/>
      <c r="W29"/>
    </row>
    <row r="30" ht="11.25" customHeight="1" spans="1:2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ht="11.25" customHeight="1" spans="1:2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ht="11.25" customHeight="1" spans="1:2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ht="11.25" customHeight="1" spans="1:23">
      <c r="A33"/>
      <c r="B33"/>
      <c r="C33"/>
      <c r="D33"/>
      <c r="E33"/>
      <c r="F33"/>
      <c r="G33"/>
      <c r="H33"/>
      <c r="I33"/>
      <c r="J33" s="37"/>
      <c r="K33"/>
      <c r="L33"/>
      <c r="M33"/>
      <c r="N33"/>
      <c r="O33"/>
      <c r="P33"/>
      <c r="Q33"/>
      <c r="R33"/>
      <c r="S33"/>
      <c r="T33"/>
      <c r="U33"/>
      <c r="V33"/>
      <c r="W33"/>
    </row>
    <row r="34" ht="11.25" customHeight="1" spans="1:2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ht="11.25" customHeight="1" spans="1:2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ht="11.25" customHeight="1" spans="1:2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ht="11.25" customHeight="1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ht="11.25" customHeight="1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ht="11.25" customHeight="1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ht="11.25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ht="11.25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ht="11.25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ht="11.25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ht="11.25" customHeight="1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ht="11.25" customHeight="1" spans="1:2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ht="11.25" customHeight="1" spans="1:2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ht="11.25" customHeight="1" spans="1:23">
      <c r="A47"/>
      <c r="B47"/>
      <c r="C47"/>
      <c r="D47"/>
      <c r="E47"/>
      <c r="F47"/>
      <c r="G47"/>
      <c r="H47"/>
      <c r="I47"/>
      <c r="J47" s="37"/>
      <c r="K47"/>
      <c r="L47"/>
      <c r="M47"/>
      <c r="N47"/>
      <c r="O47"/>
      <c r="P47"/>
      <c r="Q47"/>
      <c r="R47"/>
      <c r="S47"/>
      <c r="T47"/>
      <c r="U47"/>
      <c r="V47"/>
      <c r="W47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69444444444444" right="0.389583333333333" top="0.590277777777778" bottom="0.590277777777778" header="0.511805555555556" footer="0.511805555555556"/>
  <pageSetup paperSize="9" scale="6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tabSelected="1" workbookViewId="0">
      <selection activeCell="U4" sqref="U4"/>
    </sheetView>
  </sheetViews>
  <sheetFormatPr defaultColWidth="9" defaultRowHeight="15.6" outlineLevelRow="4"/>
  <cols>
    <col min="1" max="1" width="5.5" customWidth="1"/>
    <col min="2" max="2" width="5.75" customWidth="1"/>
    <col min="3" max="3" width="7.5" customWidth="1"/>
    <col min="4" max="4" width="4.5" customWidth="1"/>
    <col min="5" max="6" width="3.625" customWidth="1"/>
    <col min="7" max="7" width="5.375" customWidth="1"/>
    <col min="8" max="8" width="5.5" customWidth="1"/>
    <col min="9" max="10" width="4.25" customWidth="1"/>
    <col min="11" max="11" width="5.125" customWidth="1"/>
    <col min="12" max="12" width="4.25" customWidth="1"/>
    <col min="13" max="13" width="4.125" customWidth="1"/>
    <col min="14" max="14" width="3.625" customWidth="1"/>
    <col min="15" max="15" width="2.75" customWidth="1"/>
    <col min="16" max="16" width="4" customWidth="1"/>
    <col min="17" max="17" width="3.375" customWidth="1"/>
    <col min="18" max="18" width="4.25" customWidth="1"/>
    <col min="19" max="19" width="4.625" customWidth="1"/>
    <col min="20" max="20" width="3.875" customWidth="1"/>
    <col min="21" max="21" width="4.25" customWidth="1"/>
    <col min="22" max="23" width="3.75" customWidth="1"/>
    <col min="24" max="24" width="3.5" customWidth="1"/>
    <col min="25" max="25" width="3.875" customWidth="1"/>
    <col min="26" max="26" width="5.375" customWidth="1"/>
  </cols>
  <sheetData>
    <row r="1" spans="1:26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36"/>
    </row>
    <row r="2" ht="28.2" spans="1:26">
      <c r="A2" s="28" t="s">
        <v>240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ht="158.4" spans="1:26">
      <c r="A3" s="30" t="s">
        <v>216</v>
      </c>
      <c r="B3" s="31" t="s">
        <v>50</v>
      </c>
      <c r="C3" s="30" t="s">
        <v>241</v>
      </c>
      <c r="D3" s="30" t="s">
        <v>242</v>
      </c>
      <c r="E3" s="30" t="s">
        <v>243</v>
      </c>
      <c r="F3" s="30" t="s">
        <v>244</v>
      </c>
      <c r="G3" s="30" t="s">
        <v>245</v>
      </c>
      <c r="H3" s="30" t="s">
        <v>246</v>
      </c>
      <c r="I3" s="30" t="s">
        <v>247</v>
      </c>
      <c r="J3" s="30" t="s">
        <v>248</v>
      </c>
      <c r="K3" s="30" t="s">
        <v>249</v>
      </c>
      <c r="L3" s="30" t="s">
        <v>250</v>
      </c>
      <c r="M3" s="30" t="s">
        <v>251</v>
      </c>
      <c r="N3" s="30" t="s">
        <v>252</v>
      </c>
      <c r="O3" s="30" t="s">
        <v>253</v>
      </c>
      <c r="P3" s="30" t="s">
        <v>254</v>
      </c>
      <c r="Q3" s="30" t="s">
        <v>255</v>
      </c>
      <c r="R3" s="30" t="s">
        <v>256</v>
      </c>
      <c r="S3" s="30" t="s">
        <v>257</v>
      </c>
      <c r="T3" s="30" t="s">
        <v>258</v>
      </c>
      <c r="U3" s="30" t="s">
        <v>259</v>
      </c>
      <c r="V3" s="30" t="s">
        <v>260</v>
      </c>
      <c r="W3" s="30" t="s">
        <v>261</v>
      </c>
      <c r="X3" s="30" t="s">
        <v>262</v>
      </c>
      <c r="Y3" s="30" t="s">
        <v>263</v>
      </c>
      <c r="Z3" s="30" t="s">
        <v>264</v>
      </c>
    </row>
    <row r="4" ht="45" customHeight="1" spans="1:26">
      <c r="A4" s="32" t="s">
        <v>265</v>
      </c>
      <c r="B4" s="33">
        <f>SUM(C4:Z4)</f>
        <v>55.7</v>
      </c>
      <c r="C4" s="34">
        <v>20</v>
      </c>
      <c r="D4" s="34">
        <v>10</v>
      </c>
      <c r="E4" s="34"/>
      <c r="F4" s="34">
        <v>1</v>
      </c>
      <c r="G4" s="34">
        <v>6</v>
      </c>
      <c r="H4" s="34">
        <v>0.5</v>
      </c>
      <c r="I4" s="34"/>
      <c r="J4" s="34"/>
      <c r="K4" s="34">
        <v>5</v>
      </c>
      <c r="L4" s="34"/>
      <c r="M4" s="34">
        <v>5</v>
      </c>
      <c r="N4" s="34"/>
      <c r="O4" s="34"/>
      <c r="P4" s="34">
        <v>0.2</v>
      </c>
      <c r="Q4" s="34"/>
      <c r="R4" s="34"/>
      <c r="S4" s="34">
        <v>3</v>
      </c>
      <c r="T4" s="34"/>
      <c r="U4" s="34"/>
      <c r="V4" s="34">
        <v>5</v>
      </c>
      <c r="W4" s="34"/>
      <c r="X4" s="34"/>
      <c r="Y4" s="34"/>
      <c r="Z4" s="34"/>
    </row>
    <row r="5" ht="25.5" customHeight="1" spans="1:26">
      <c r="A5" s="35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</sheetData>
  <mergeCells count="1">
    <mergeCell ref="A2:Z2"/>
  </mergeCells>
  <printOptions horizontalCentered="1"/>
  <pageMargins left="0.306944444444444" right="0.109722222222222" top="0.751388888888889" bottom="0.751388888888889" header="0.298611111111111" footer="0.298611111111111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E5" sqref="E5:I5"/>
    </sheetView>
  </sheetViews>
  <sheetFormatPr defaultColWidth="9" defaultRowHeight="15.6"/>
  <cols>
    <col min="1" max="1" width="7.375" style="1" customWidth="1"/>
    <col min="2" max="2" width="4" style="4" customWidth="1"/>
    <col min="3" max="3" width="9" style="1"/>
    <col min="4" max="4" width="9.625" style="1" customWidth="1"/>
    <col min="5" max="6" width="9" style="1"/>
    <col min="7" max="7" width="11.875" style="1" customWidth="1"/>
    <col min="8" max="16384" width="9" style="1"/>
  </cols>
  <sheetData>
    <row r="1" s="1" customFormat="1" ht="22" customHeight="1" spans="2:9">
      <c r="B1" s="4"/>
      <c r="I1" s="21" t="s">
        <v>266</v>
      </c>
    </row>
    <row r="2" s="2" customFormat="1" ht="28.2" spans="1:9">
      <c r="A2" s="5" t="s">
        <v>267</v>
      </c>
      <c r="B2" s="5"/>
      <c r="C2" s="5"/>
      <c r="D2" s="5"/>
      <c r="E2" s="5"/>
      <c r="F2" s="5"/>
      <c r="G2" s="5"/>
      <c r="H2" s="5"/>
      <c r="I2" s="5"/>
    </row>
    <row r="3" s="3" customFormat="1" ht="26.25" customHeight="1" spans="1:9">
      <c r="A3" s="6" t="s">
        <v>268</v>
      </c>
      <c r="B3" s="6"/>
      <c r="C3" s="6"/>
      <c r="D3" s="6"/>
      <c r="E3" s="6"/>
      <c r="F3" s="7"/>
      <c r="G3" s="7"/>
      <c r="H3" s="7"/>
      <c r="I3" s="7"/>
    </row>
    <row r="4" s="3" customFormat="1" ht="26.25" customHeight="1" spans="1:9">
      <c r="A4" s="8" t="s">
        <v>269</v>
      </c>
      <c r="B4" s="9"/>
      <c r="C4" s="10" t="s">
        <v>216</v>
      </c>
      <c r="D4" s="10"/>
      <c r="E4" s="10" t="s">
        <v>265</v>
      </c>
      <c r="F4" s="10"/>
      <c r="G4" s="10"/>
      <c r="H4" s="10"/>
      <c r="I4" s="22"/>
    </row>
    <row r="5" s="3" customFormat="1" ht="26.25" customHeight="1" spans="1:9">
      <c r="A5" s="11"/>
      <c r="B5" s="12"/>
      <c r="C5" s="13" t="s">
        <v>270</v>
      </c>
      <c r="D5" s="13"/>
      <c r="E5" s="13" t="s">
        <v>271</v>
      </c>
      <c r="F5" s="14"/>
      <c r="G5" s="14"/>
      <c r="H5" s="14"/>
      <c r="I5" s="23"/>
    </row>
    <row r="6" s="1" customFormat="1" ht="26.25" customHeight="1" spans="1:9">
      <c r="A6" s="11"/>
      <c r="B6" s="12"/>
      <c r="C6" s="15" t="s">
        <v>272</v>
      </c>
      <c r="D6" s="13"/>
      <c r="E6" s="13" t="s">
        <v>273</v>
      </c>
      <c r="F6" s="13"/>
      <c r="G6" s="13" t="s">
        <v>274</v>
      </c>
      <c r="H6" s="13">
        <v>5399202</v>
      </c>
      <c r="I6" s="24"/>
    </row>
    <row r="7" s="1" customFormat="1" ht="26.25" customHeight="1" spans="1:9">
      <c r="A7" s="11"/>
      <c r="B7" s="12"/>
      <c r="C7" s="13" t="s">
        <v>275</v>
      </c>
      <c r="D7" s="13"/>
      <c r="E7" s="13">
        <v>60</v>
      </c>
      <c r="F7" s="13"/>
      <c r="G7" s="13" t="s">
        <v>276</v>
      </c>
      <c r="H7" s="13">
        <v>36</v>
      </c>
      <c r="I7" s="24"/>
    </row>
    <row r="8" s="1" customFormat="1" ht="50.25" customHeight="1" spans="1:9">
      <c r="A8" s="11"/>
      <c r="B8" s="12"/>
      <c r="C8" s="13" t="s">
        <v>277</v>
      </c>
      <c r="D8" s="13"/>
      <c r="E8" s="16" t="s">
        <v>278</v>
      </c>
      <c r="F8" s="17"/>
      <c r="G8" s="17"/>
      <c r="H8" s="17"/>
      <c r="I8" s="25"/>
    </row>
    <row r="9" s="1" customFormat="1" ht="26.25" customHeight="1" spans="1:9">
      <c r="A9" s="11"/>
      <c r="B9" s="12"/>
      <c r="C9" s="18" t="s">
        <v>279</v>
      </c>
      <c r="D9" s="18"/>
      <c r="E9" s="18"/>
      <c r="F9" s="18"/>
      <c r="G9" s="18"/>
      <c r="H9" s="18"/>
      <c r="I9" s="26"/>
    </row>
    <row r="10" s="1" customFormat="1" ht="26.25" customHeight="1" spans="1:9">
      <c r="A10" s="11"/>
      <c r="B10" s="12"/>
      <c r="C10" s="13" t="s">
        <v>280</v>
      </c>
      <c r="D10" s="13"/>
      <c r="E10" s="13" t="s">
        <v>281</v>
      </c>
      <c r="F10" s="13"/>
      <c r="G10" s="13" t="s">
        <v>282</v>
      </c>
      <c r="H10" s="13" t="s">
        <v>283</v>
      </c>
      <c r="I10" s="24"/>
    </row>
    <row r="11" s="1" customFormat="1" ht="26.25" customHeight="1" spans="1:9">
      <c r="A11" s="11"/>
      <c r="B11" s="12"/>
      <c r="C11" s="13">
        <v>1917.2</v>
      </c>
      <c r="D11" s="13"/>
      <c r="E11" s="13">
        <v>1917.2</v>
      </c>
      <c r="F11" s="13"/>
      <c r="G11" s="13"/>
      <c r="H11" s="13"/>
      <c r="I11" s="24"/>
    </row>
    <row r="12" s="1" customFormat="1" ht="26.25" customHeight="1" spans="1:9">
      <c r="A12" s="11"/>
      <c r="B12" s="12"/>
      <c r="C12" s="18" t="s">
        <v>284</v>
      </c>
      <c r="D12" s="18"/>
      <c r="E12" s="18"/>
      <c r="F12" s="18"/>
      <c r="G12" s="18"/>
      <c r="H12" s="18"/>
      <c r="I12" s="26"/>
    </row>
    <row r="13" s="1" customFormat="1" ht="26.25" customHeight="1" spans="1:9">
      <c r="A13" s="11"/>
      <c r="B13" s="12"/>
      <c r="C13" s="13" t="s">
        <v>285</v>
      </c>
      <c r="D13" s="13"/>
      <c r="E13" s="13" t="s">
        <v>47</v>
      </c>
      <c r="F13" s="13"/>
      <c r="G13" s="13" t="s">
        <v>153</v>
      </c>
      <c r="H13" s="13"/>
      <c r="I13" s="24"/>
    </row>
    <row r="14" s="1" customFormat="1" ht="26.25" customHeight="1" spans="1:9">
      <c r="A14" s="11"/>
      <c r="B14" s="12"/>
      <c r="C14" s="13">
        <v>1917.2</v>
      </c>
      <c r="D14" s="13"/>
      <c r="E14" s="19">
        <v>1565.2</v>
      </c>
      <c r="F14" s="19"/>
      <c r="G14" s="13">
        <v>352</v>
      </c>
      <c r="H14" s="13"/>
      <c r="I14" s="24"/>
    </row>
    <row r="15" s="1" customFormat="1" ht="26.25" customHeight="1" spans="1:9">
      <c r="A15" s="11"/>
      <c r="B15" s="12"/>
      <c r="C15" s="13" t="s">
        <v>286</v>
      </c>
      <c r="D15" s="13"/>
      <c r="E15" s="18" t="s">
        <v>287</v>
      </c>
      <c r="F15" s="18"/>
      <c r="G15" s="18"/>
      <c r="H15" s="18"/>
      <c r="I15" s="26"/>
    </row>
    <row r="16" s="1" customFormat="1" ht="33.75" customHeight="1" spans="1:9">
      <c r="A16" s="11"/>
      <c r="B16" s="12"/>
      <c r="C16" s="13" t="s">
        <v>184</v>
      </c>
      <c r="D16" s="13"/>
      <c r="E16" s="13" t="s">
        <v>288</v>
      </c>
      <c r="F16" s="13"/>
      <c r="G16" s="13" t="s">
        <v>289</v>
      </c>
      <c r="H16" s="13"/>
      <c r="I16" s="24" t="s">
        <v>50</v>
      </c>
    </row>
    <row r="17" s="1" customFormat="1" ht="26.25" customHeight="1" spans="1:9">
      <c r="A17" s="11"/>
      <c r="B17" s="12"/>
      <c r="C17" s="13"/>
      <c r="D17" s="13"/>
      <c r="E17" s="13"/>
      <c r="F17" s="13"/>
      <c r="G17" s="13"/>
      <c r="H17" s="13"/>
      <c r="I17" s="24"/>
    </row>
    <row r="18" s="1" customFormat="1" ht="15.75" customHeight="1" spans="1:9">
      <c r="A18" s="12" t="s">
        <v>290</v>
      </c>
      <c r="B18" s="12"/>
      <c r="C18" s="20" t="s">
        <v>291</v>
      </c>
      <c r="D18" s="20"/>
      <c r="E18" s="20"/>
      <c r="F18" s="20"/>
      <c r="G18" s="20"/>
      <c r="H18" s="20"/>
      <c r="I18" s="20"/>
    </row>
    <row r="19" s="1" customFormat="1" ht="15.75" customHeight="1" spans="1:9">
      <c r="A19" s="12"/>
      <c r="B19" s="12"/>
      <c r="C19" s="20"/>
      <c r="D19" s="20"/>
      <c r="E19" s="20"/>
      <c r="F19" s="20"/>
      <c r="G19" s="20"/>
      <c r="H19" s="20"/>
      <c r="I19" s="20"/>
    </row>
    <row r="20" s="1" customFormat="1" ht="15.75" customHeight="1" spans="1:9">
      <c r="A20" s="12"/>
      <c r="B20" s="12"/>
      <c r="C20" s="20"/>
      <c r="D20" s="20"/>
      <c r="E20" s="20"/>
      <c r="F20" s="20"/>
      <c r="G20" s="20"/>
      <c r="H20" s="20"/>
      <c r="I20" s="20"/>
    </row>
    <row r="21" s="1" customFormat="1" ht="33" customHeight="1" spans="1:9">
      <c r="A21" s="12"/>
      <c r="B21" s="12"/>
      <c r="C21" s="20"/>
      <c r="D21" s="20"/>
      <c r="E21" s="20"/>
      <c r="F21" s="20"/>
      <c r="G21" s="20"/>
      <c r="H21" s="20"/>
      <c r="I21" s="20"/>
    </row>
    <row r="22" s="1" customFormat="1" ht="16" customHeight="1" spans="1:9">
      <c r="A22" s="12"/>
      <c r="B22" s="12"/>
      <c r="C22" s="20"/>
      <c r="D22" s="20"/>
      <c r="E22" s="20"/>
      <c r="F22" s="20"/>
      <c r="G22" s="20"/>
      <c r="H22" s="20"/>
      <c r="I22" s="20"/>
    </row>
    <row r="23" s="1" customFormat="1" spans="2:2">
      <c r="B23" s="4"/>
    </row>
    <row r="24" s="1" customFormat="1"/>
    <row r="25" s="1" customFormat="1"/>
  </sheetData>
  <mergeCells count="39">
    <mergeCell ref="A2:I2"/>
    <mergeCell ref="A3:E3"/>
    <mergeCell ref="C4:D4"/>
    <mergeCell ref="E4:I4"/>
    <mergeCell ref="C5:D5"/>
    <mergeCell ref="E5:I5"/>
    <mergeCell ref="C6:D6"/>
    <mergeCell ref="E6:F6"/>
    <mergeCell ref="H6:I6"/>
    <mergeCell ref="C7:D7"/>
    <mergeCell ref="E7:F7"/>
    <mergeCell ref="H7:I7"/>
    <mergeCell ref="C8:D8"/>
    <mergeCell ref="E8:I8"/>
    <mergeCell ref="C9:I9"/>
    <mergeCell ref="C10:D10"/>
    <mergeCell ref="E10:F10"/>
    <mergeCell ref="H10:I10"/>
    <mergeCell ref="C11:D11"/>
    <mergeCell ref="E11:F11"/>
    <mergeCell ref="H11:I11"/>
    <mergeCell ref="C12:I12"/>
    <mergeCell ref="C13:D13"/>
    <mergeCell ref="E13:F13"/>
    <mergeCell ref="G13:I13"/>
    <mergeCell ref="C14:D14"/>
    <mergeCell ref="E14:F14"/>
    <mergeCell ref="G14:I14"/>
    <mergeCell ref="C15:D15"/>
    <mergeCell ref="E15:I15"/>
    <mergeCell ref="C16:D16"/>
    <mergeCell ref="E16:F16"/>
    <mergeCell ref="G16:H16"/>
    <mergeCell ref="C17:D17"/>
    <mergeCell ref="E17:F17"/>
    <mergeCell ref="G17:H17"/>
    <mergeCell ref="A4:B17"/>
    <mergeCell ref="A18:B22"/>
    <mergeCell ref="C18:I2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workbookViewId="0">
      <selection activeCell="D13" sqref="D13"/>
    </sheetView>
  </sheetViews>
  <sheetFormatPr defaultColWidth="9" defaultRowHeight="15.6" outlineLevelCol="3"/>
  <cols>
    <col min="1" max="1" width="37.125" customWidth="1"/>
    <col min="2" max="2" width="10.375" customWidth="1"/>
    <col min="3" max="3" width="26.75" customWidth="1"/>
    <col min="4" max="4" width="28.25" customWidth="1"/>
    <col min="5" max="5" width="14.875" customWidth="1"/>
  </cols>
  <sheetData>
    <row r="1" ht="12.75" customHeight="1" spans="4:4">
      <c r="D1" s="121" t="s">
        <v>5</v>
      </c>
    </row>
    <row r="2" ht="21" customHeight="1" spans="1:4">
      <c r="A2" s="122" t="s">
        <v>6</v>
      </c>
      <c r="B2" s="122"/>
      <c r="C2" s="122"/>
      <c r="D2" s="122"/>
    </row>
    <row r="3" ht="15" customHeight="1" spans="1:4">
      <c r="A3" s="123"/>
      <c r="B3" s="124"/>
      <c r="C3" s="124"/>
      <c r="D3" s="60" t="s">
        <v>7</v>
      </c>
    </row>
    <row r="4" ht="12" customHeight="1" spans="1:4">
      <c r="A4" s="64" t="s">
        <v>8</v>
      </c>
      <c r="B4" s="66"/>
      <c r="C4" s="64" t="s">
        <v>9</v>
      </c>
      <c r="D4" s="66"/>
    </row>
    <row r="5" ht="12" customHeight="1" spans="1:4">
      <c r="A5" s="68" t="s">
        <v>10</v>
      </c>
      <c r="B5" s="68" t="s">
        <v>11</v>
      </c>
      <c r="C5" s="68" t="s">
        <v>10</v>
      </c>
      <c r="D5" s="68" t="s">
        <v>11</v>
      </c>
    </row>
    <row r="6" s="59" customFormat="1" ht="15" customHeight="1" spans="1:4">
      <c r="A6" s="87" t="s">
        <v>12</v>
      </c>
      <c r="B6" s="88">
        <f>B7</f>
        <v>1917.2</v>
      </c>
      <c r="C6" s="87" t="s">
        <v>13</v>
      </c>
      <c r="D6" s="88">
        <f>D7+D14+D15+D18+D25</f>
        <v>1917.2</v>
      </c>
    </row>
    <row r="7" s="59" customFormat="1" ht="15" customHeight="1" spans="1:4">
      <c r="A7" s="87" t="s">
        <v>14</v>
      </c>
      <c r="B7" s="88">
        <v>1917.2</v>
      </c>
      <c r="C7" s="89" t="s">
        <v>15</v>
      </c>
      <c r="D7" s="88">
        <v>1477.26</v>
      </c>
    </row>
    <row r="8" s="59" customFormat="1" ht="15" customHeight="1" spans="1:4">
      <c r="A8" s="89" t="s">
        <v>16</v>
      </c>
      <c r="B8" s="88"/>
      <c r="C8" s="87" t="s">
        <v>17</v>
      </c>
      <c r="D8" s="88"/>
    </row>
    <row r="9" s="59" customFormat="1" ht="15" customHeight="1" spans="1:4">
      <c r="A9" s="89" t="s">
        <v>18</v>
      </c>
      <c r="B9" s="88">
        <v>0</v>
      </c>
      <c r="C9" s="89" t="s">
        <v>19</v>
      </c>
      <c r="D9" s="88"/>
    </row>
    <row r="10" s="59" customFormat="1" ht="15" customHeight="1" spans="1:4">
      <c r="A10" s="89" t="s">
        <v>20</v>
      </c>
      <c r="B10" s="88">
        <v>0</v>
      </c>
      <c r="C10" s="89" t="s">
        <v>21</v>
      </c>
      <c r="D10" s="88"/>
    </row>
    <row r="11" s="59" customFormat="1" ht="14.1" customHeight="1" spans="1:4">
      <c r="A11" s="75"/>
      <c r="B11" s="75"/>
      <c r="C11" s="89" t="s">
        <v>22</v>
      </c>
      <c r="D11" s="88"/>
    </row>
    <row r="12" s="59" customFormat="1" ht="12.95" customHeight="1" spans="1:4">
      <c r="A12" s="75"/>
      <c r="B12" s="75"/>
      <c r="C12" s="89" t="s">
        <v>23</v>
      </c>
      <c r="D12" s="88"/>
    </row>
    <row r="13" s="59" customFormat="1" ht="12" customHeight="1" spans="1:4">
      <c r="A13" s="75"/>
      <c r="B13" s="75"/>
      <c r="C13" s="89" t="s">
        <v>24</v>
      </c>
      <c r="D13" s="88"/>
    </row>
    <row r="14" s="59" customFormat="1" ht="12" customHeight="1" spans="1:4">
      <c r="A14" s="75"/>
      <c r="B14" s="75"/>
      <c r="C14" s="89" t="s">
        <v>25</v>
      </c>
      <c r="D14" s="88">
        <v>82.77</v>
      </c>
    </row>
    <row r="15" s="59" customFormat="1" ht="12" customHeight="1" spans="1:4">
      <c r="A15" s="89"/>
      <c r="B15" s="125"/>
      <c r="C15" s="89" t="s">
        <v>26</v>
      </c>
      <c r="D15" s="88">
        <v>52.2</v>
      </c>
    </row>
    <row r="16" s="59" customFormat="1" ht="12" customHeight="1" spans="1:4">
      <c r="A16" s="89"/>
      <c r="B16" s="125"/>
      <c r="C16" s="89" t="s">
        <v>27</v>
      </c>
      <c r="D16" s="88"/>
    </row>
    <row r="17" s="59" customFormat="1" ht="12" customHeight="1" spans="1:4">
      <c r="A17" s="89"/>
      <c r="B17" s="125"/>
      <c r="C17" s="89" t="s">
        <v>28</v>
      </c>
      <c r="D17" s="88"/>
    </row>
    <row r="18" s="59" customFormat="1" ht="12" customHeight="1" spans="1:4">
      <c r="A18" s="126"/>
      <c r="B18" s="125"/>
      <c r="C18" s="92" t="s">
        <v>29</v>
      </c>
      <c r="D18" s="88">
        <v>252</v>
      </c>
    </row>
    <row r="19" s="59" customFormat="1" ht="15" customHeight="1" spans="1:4">
      <c r="A19" s="126"/>
      <c r="B19" s="125"/>
      <c r="C19" s="89" t="s">
        <v>30</v>
      </c>
      <c r="D19" s="88"/>
    </row>
    <row r="20" s="59" customFormat="1" ht="15" customHeight="1" spans="1:4">
      <c r="A20" s="126"/>
      <c r="B20" s="125"/>
      <c r="C20" s="89" t="s">
        <v>31</v>
      </c>
      <c r="D20" s="88"/>
    </row>
    <row r="21" s="59" customFormat="1" ht="15" customHeight="1" spans="1:4">
      <c r="A21" s="126"/>
      <c r="B21" s="125"/>
      <c r="C21" s="89" t="s">
        <v>32</v>
      </c>
      <c r="D21" s="88"/>
    </row>
    <row r="22" s="59" customFormat="1" ht="12" customHeight="1" spans="1:4">
      <c r="A22" s="126"/>
      <c r="B22" s="125"/>
      <c r="C22" s="89" t="s">
        <v>33</v>
      </c>
      <c r="D22" s="88"/>
    </row>
    <row r="23" s="59" customFormat="1" ht="15" customHeight="1" spans="1:4">
      <c r="A23" s="126"/>
      <c r="B23" s="125"/>
      <c r="C23" s="89" t="s">
        <v>34</v>
      </c>
      <c r="D23" s="88"/>
    </row>
    <row r="24" s="59" customFormat="1" ht="15" customHeight="1" spans="1:4">
      <c r="A24" s="126"/>
      <c r="B24" s="125"/>
      <c r="C24" s="89" t="s">
        <v>35</v>
      </c>
      <c r="D24" s="88"/>
    </row>
    <row r="25" s="59" customFormat="1" ht="12" customHeight="1" spans="1:4">
      <c r="A25" s="126"/>
      <c r="B25" s="125"/>
      <c r="C25" s="89" t="s">
        <v>36</v>
      </c>
      <c r="D25" s="88">
        <v>52.97</v>
      </c>
    </row>
    <row r="26" s="59" customFormat="1" ht="12" customHeight="1" spans="1:4">
      <c r="A26" s="126"/>
      <c r="B26" s="125"/>
      <c r="C26" s="89" t="s">
        <v>37</v>
      </c>
      <c r="D26" s="88"/>
    </row>
    <row r="27" s="59" customFormat="1" ht="15" customHeight="1" spans="1:4">
      <c r="A27" s="126"/>
      <c r="B27" s="125"/>
      <c r="C27" s="89" t="s">
        <v>38</v>
      </c>
      <c r="D27" s="88"/>
    </row>
    <row r="28" s="59" customFormat="1" ht="12.95" customHeight="1" spans="1:4">
      <c r="A28" s="126"/>
      <c r="B28" s="125"/>
      <c r="C28" s="89" t="s">
        <v>39</v>
      </c>
      <c r="D28" s="88"/>
    </row>
    <row r="29" s="59" customFormat="1" ht="15" customHeight="1" spans="1:4">
      <c r="A29" s="126"/>
      <c r="B29" s="125"/>
      <c r="C29" s="89" t="s">
        <v>40</v>
      </c>
      <c r="D29" s="88"/>
    </row>
    <row r="30" ht="12.95" customHeight="1" spans="1:4">
      <c r="A30" s="127"/>
      <c r="B30" s="128"/>
      <c r="C30" s="129" t="s">
        <v>41</v>
      </c>
      <c r="D30" s="130"/>
    </row>
    <row r="31" s="59" customFormat="1" ht="12" customHeight="1" spans="1:4">
      <c r="A31" s="89" t="s">
        <v>42</v>
      </c>
      <c r="B31" s="88">
        <f>B6+B10</f>
        <v>1917.2</v>
      </c>
      <c r="C31" s="89" t="s">
        <v>43</v>
      </c>
      <c r="D31" s="88">
        <f>D30+D6</f>
        <v>1917.2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showGridLines="0" showZeros="0" workbookViewId="0">
      <selection activeCell="E22" sqref="E22"/>
    </sheetView>
  </sheetViews>
  <sheetFormatPr defaultColWidth="9" defaultRowHeight="15.6" outlineLevelCol="4"/>
  <cols>
    <col min="1" max="1" width="10.25" customWidth="1"/>
    <col min="2" max="2" width="19.375" customWidth="1"/>
    <col min="3" max="3" width="24.125" customWidth="1"/>
    <col min="4" max="4" width="13.875" customWidth="1"/>
    <col min="5" max="5" width="13.125" customWidth="1"/>
  </cols>
  <sheetData>
    <row r="1" ht="14.25" customHeight="1" spans="5:5">
      <c r="E1" s="106" t="s">
        <v>44</v>
      </c>
    </row>
    <row r="2" ht="21" customHeight="1" spans="1:5">
      <c r="A2" s="107" t="s">
        <v>45</v>
      </c>
      <c r="B2" s="107"/>
      <c r="C2" s="107"/>
      <c r="D2" s="107"/>
      <c r="E2" s="107"/>
    </row>
    <row r="3" ht="17.25" customHeight="1" spans="1:5">
      <c r="A3" s="108"/>
      <c r="B3" s="109"/>
      <c r="C3" s="109"/>
      <c r="E3" s="106" t="s">
        <v>7</v>
      </c>
    </row>
    <row r="4" ht="24" customHeight="1" spans="1:5">
      <c r="A4" s="64" t="s">
        <v>46</v>
      </c>
      <c r="B4" s="66"/>
      <c r="C4" s="64" t="s">
        <v>47</v>
      </c>
      <c r="D4" s="65"/>
      <c r="E4" s="66"/>
    </row>
    <row r="5" ht="24" customHeight="1" spans="1:5">
      <c r="A5" s="68" t="s">
        <v>48</v>
      </c>
      <c r="B5" s="68" t="s">
        <v>49</v>
      </c>
      <c r="C5" s="68" t="s">
        <v>50</v>
      </c>
      <c r="D5" s="68" t="s">
        <v>51</v>
      </c>
      <c r="E5" s="68" t="s">
        <v>52</v>
      </c>
    </row>
    <row r="6" ht="24" customHeight="1" spans="1:5">
      <c r="A6" s="110" t="s">
        <v>53</v>
      </c>
      <c r="B6" s="110" t="s">
        <v>53</v>
      </c>
      <c r="C6" s="110" t="s">
        <v>54</v>
      </c>
      <c r="D6" s="110" t="s">
        <v>55</v>
      </c>
      <c r="E6" s="110" t="s">
        <v>56</v>
      </c>
    </row>
    <row r="7" s="59" customFormat="1" ht="27" customHeight="1" spans="1:5">
      <c r="A7" s="111">
        <v>301</v>
      </c>
      <c r="B7" s="112" t="s">
        <v>57</v>
      </c>
      <c r="C7" s="113" t="s">
        <v>58</v>
      </c>
      <c r="D7" s="114">
        <v>1437.07</v>
      </c>
      <c r="E7" s="113"/>
    </row>
    <row r="8" s="59" customFormat="1" ht="24" customHeight="1" spans="1:5">
      <c r="A8" s="111">
        <v>30101</v>
      </c>
      <c r="B8" s="115" t="s">
        <v>59</v>
      </c>
      <c r="C8" s="113" t="s">
        <v>60</v>
      </c>
      <c r="D8" s="114">
        <v>192.21</v>
      </c>
      <c r="E8" s="113"/>
    </row>
    <row r="9" s="59" customFormat="1" ht="41.1" customHeight="1" spans="1:5">
      <c r="A9" s="116">
        <v>30102</v>
      </c>
      <c r="B9" s="115" t="s">
        <v>61</v>
      </c>
      <c r="C9" s="113" t="s">
        <v>62</v>
      </c>
      <c r="D9" s="114">
        <v>136.67</v>
      </c>
      <c r="E9" s="113"/>
    </row>
    <row r="10" s="59" customFormat="1" ht="36.95" customHeight="1" spans="1:5">
      <c r="A10" s="117"/>
      <c r="B10" s="115" t="s">
        <v>63</v>
      </c>
      <c r="C10" s="113" t="s">
        <v>64</v>
      </c>
      <c r="D10" s="114">
        <v>65.53</v>
      </c>
      <c r="E10" s="113"/>
    </row>
    <row r="11" s="59" customFormat="1" ht="36" customHeight="1" spans="1:5">
      <c r="A11" s="111">
        <v>30103</v>
      </c>
      <c r="B11" s="115" t="s">
        <v>65</v>
      </c>
      <c r="C11" s="113" t="s">
        <v>66</v>
      </c>
      <c r="D11" s="114">
        <v>112.55</v>
      </c>
      <c r="E11" s="113"/>
    </row>
    <row r="12" s="59" customFormat="1" ht="36" customHeight="1" spans="1:5">
      <c r="A12" s="111">
        <v>30103</v>
      </c>
      <c r="B12" s="115" t="s">
        <v>67</v>
      </c>
      <c r="C12" s="113" t="s">
        <v>68</v>
      </c>
      <c r="D12" s="114">
        <v>703.72</v>
      </c>
      <c r="E12" s="113"/>
    </row>
    <row r="13" s="59" customFormat="1" ht="42" customHeight="1" spans="1:5">
      <c r="A13" s="111">
        <v>30108</v>
      </c>
      <c r="B13" s="118" t="s">
        <v>69</v>
      </c>
      <c r="C13" s="113" t="s">
        <v>70</v>
      </c>
      <c r="D13" s="114">
        <v>55.18</v>
      </c>
      <c r="E13" s="113"/>
    </row>
    <row r="14" s="59" customFormat="1" ht="33" customHeight="1" spans="1:5">
      <c r="A14" s="111">
        <v>30109</v>
      </c>
      <c r="B14" s="115" t="s">
        <v>71</v>
      </c>
      <c r="C14" s="113" t="s">
        <v>72</v>
      </c>
      <c r="D14" s="114">
        <v>27.59</v>
      </c>
      <c r="E14" s="113"/>
    </row>
    <row r="15" s="59" customFormat="1" ht="30" customHeight="1" spans="1:5">
      <c r="A15" s="111">
        <v>30110</v>
      </c>
      <c r="B15" s="115" t="s">
        <v>73</v>
      </c>
      <c r="C15" s="113" t="s">
        <v>74</v>
      </c>
      <c r="D15" s="114">
        <v>35.31</v>
      </c>
      <c r="E15" s="113"/>
    </row>
    <row r="16" s="59" customFormat="1" ht="32.1" customHeight="1" spans="1:5">
      <c r="A16" s="111">
        <v>30111</v>
      </c>
      <c r="B16" s="115" t="s">
        <v>75</v>
      </c>
      <c r="C16" s="113" t="s">
        <v>76</v>
      </c>
      <c r="D16" s="114">
        <v>9.61</v>
      </c>
      <c r="E16" s="113"/>
    </row>
    <row r="17" s="59" customFormat="1" ht="30.95" customHeight="1" spans="1:5">
      <c r="A17" s="111">
        <v>30112</v>
      </c>
      <c r="B17" s="115" t="s">
        <v>77</v>
      </c>
      <c r="C17" s="113" t="s">
        <v>78</v>
      </c>
      <c r="D17" s="114">
        <v>7.28</v>
      </c>
      <c r="E17" s="113"/>
    </row>
    <row r="18" s="59" customFormat="1" ht="32.1" customHeight="1" spans="1:5">
      <c r="A18" s="111">
        <v>30113</v>
      </c>
      <c r="B18" s="115" t="s">
        <v>79</v>
      </c>
      <c r="C18" s="113" t="s">
        <v>80</v>
      </c>
      <c r="D18" s="114">
        <v>52.97</v>
      </c>
      <c r="E18" s="113"/>
    </row>
    <row r="19" s="59" customFormat="1" ht="27.95" customHeight="1" spans="1:5">
      <c r="A19" s="111">
        <v>30199</v>
      </c>
      <c r="B19" s="115" t="s">
        <v>81</v>
      </c>
      <c r="C19" s="113" t="s">
        <v>82</v>
      </c>
      <c r="D19" s="114">
        <v>38.45</v>
      </c>
      <c r="E19" s="113"/>
    </row>
    <row r="20" s="59" customFormat="1" ht="33" customHeight="1" spans="1:5">
      <c r="A20" s="111">
        <v>302</v>
      </c>
      <c r="B20" s="112" t="s">
        <v>83</v>
      </c>
      <c r="C20" s="113" t="s">
        <v>84</v>
      </c>
      <c r="D20" s="113"/>
      <c r="E20" s="114">
        <f>SUM(E21:E47)</f>
        <v>126.21</v>
      </c>
    </row>
    <row r="21" s="59" customFormat="1" ht="30.95" customHeight="1" spans="1:5">
      <c r="A21" s="111">
        <v>30201</v>
      </c>
      <c r="B21" s="115" t="s">
        <v>85</v>
      </c>
      <c r="C21" s="113" t="s">
        <v>86</v>
      </c>
      <c r="D21" s="113"/>
      <c r="E21" s="119">
        <v>20</v>
      </c>
    </row>
    <row r="22" s="59" customFormat="1" ht="29.1" customHeight="1" spans="1:5">
      <c r="A22" s="111">
        <v>30202</v>
      </c>
      <c r="B22" s="115" t="s">
        <v>87</v>
      </c>
      <c r="C22" s="113" t="s">
        <v>88</v>
      </c>
      <c r="D22" s="113"/>
      <c r="E22" s="119">
        <v>10</v>
      </c>
    </row>
    <row r="23" s="59" customFormat="1" ht="29.1" customHeight="1" spans="1:5">
      <c r="A23" s="111">
        <v>30203</v>
      </c>
      <c r="B23" s="115" t="s">
        <v>89</v>
      </c>
      <c r="C23" s="113" t="s">
        <v>90</v>
      </c>
      <c r="D23" s="113"/>
      <c r="E23" s="119"/>
    </row>
    <row r="24" s="59" customFormat="1" ht="27" customHeight="1" spans="1:5">
      <c r="A24" s="111">
        <v>30204</v>
      </c>
      <c r="B24" s="115" t="s">
        <v>91</v>
      </c>
      <c r="C24" s="113" t="s">
        <v>92</v>
      </c>
      <c r="D24" s="113"/>
      <c r="E24" s="113"/>
    </row>
    <row r="25" s="59" customFormat="1" ht="30" customHeight="1" spans="1:5">
      <c r="A25" s="111">
        <v>30205</v>
      </c>
      <c r="B25" s="115" t="s">
        <v>93</v>
      </c>
      <c r="C25" s="113" t="s">
        <v>94</v>
      </c>
      <c r="D25" s="113"/>
      <c r="E25" s="114">
        <v>1</v>
      </c>
    </row>
    <row r="26" s="59" customFormat="1" ht="29.1" customHeight="1" spans="1:5">
      <c r="A26" s="111">
        <v>30206</v>
      </c>
      <c r="B26" s="115" t="s">
        <v>95</v>
      </c>
      <c r="C26" s="113" t="s">
        <v>96</v>
      </c>
      <c r="D26" s="113"/>
      <c r="E26" s="114">
        <v>6</v>
      </c>
    </row>
    <row r="27" s="59" customFormat="1" ht="33" customHeight="1" spans="1:5">
      <c r="A27" s="111">
        <v>30207</v>
      </c>
      <c r="B27" s="115" t="s">
        <v>97</v>
      </c>
      <c r="C27" s="113" t="s">
        <v>98</v>
      </c>
      <c r="D27" s="113"/>
      <c r="E27" s="114">
        <v>0.5</v>
      </c>
    </row>
    <row r="28" s="59" customFormat="1" ht="27" customHeight="1" spans="1:5">
      <c r="A28" s="111">
        <v>30208</v>
      </c>
      <c r="B28" s="115" t="s">
        <v>99</v>
      </c>
      <c r="C28" s="113" t="s">
        <v>100</v>
      </c>
      <c r="D28" s="113"/>
      <c r="E28" s="114"/>
    </row>
    <row r="29" s="59" customFormat="1" ht="29.1" customHeight="1" spans="1:5">
      <c r="A29" s="111">
        <v>30209</v>
      </c>
      <c r="B29" s="115" t="s">
        <v>101</v>
      </c>
      <c r="C29" s="113" t="s">
        <v>102</v>
      </c>
      <c r="D29" s="113"/>
      <c r="E29" s="114"/>
    </row>
    <row r="30" s="59" customFormat="1" ht="32.1" customHeight="1" spans="1:5">
      <c r="A30" s="111">
        <v>30211</v>
      </c>
      <c r="B30" s="115" t="s">
        <v>103</v>
      </c>
      <c r="C30" s="113" t="s">
        <v>104</v>
      </c>
      <c r="D30" s="113"/>
      <c r="E30" s="114">
        <v>5</v>
      </c>
    </row>
    <row r="31" s="59" customFormat="1" ht="30" customHeight="1" spans="1:5">
      <c r="A31" s="111">
        <v>30211</v>
      </c>
      <c r="B31" s="115" t="s">
        <v>105</v>
      </c>
      <c r="C31" s="113" t="s">
        <v>106</v>
      </c>
      <c r="D31" s="113"/>
      <c r="E31" s="113"/>
    </row>
    <row r="32" s="59" customFormat="1" ht="33" customHeight="1" spans="1:5">
      <c r="A32" s="111">
        <v>30213</v>
      </c>
      <c r="B32" s="115" t="s">
        <v>107</v>
      </c>
      <c r="C32" s="113" t="s">
        <v>108</v>
      </c>
      <c r="D32" s="113"/>
      <c r="E32" s="119">
        <v>5</v>
      </c>
    </row>
    <row r="33" s="59" customFormat="1" ht="27.95" customHeight="1" spans="1:5">
      <c r="A33" s="111">
        <v>30214</v>
      </c>
      <c r="B33" s="115" t="s">
        <v>109</v>
      </c>
      <c r="C33" s="113" t="s">
        <v>110</v>
      </c>
      <c r="D33" s="113"/>
      <c r="E33" s="113"/>
    </row>
    <row r="34" s="59" customFormat="1" ht="33.95" customHeight="1" spans="1:5">
      <c r="A34" s="111">
        <v>30215</v>
      </c>
      <c r="B34" s="120" t="s">
        <v>111</v>
      </c>
      <c r="C34" s="113" t="s">
        <v>112</v>
      </c>
      <c r="D34" s="113"/>
      <c r="E34" s="119"/>
    </row>
    <row r="35" s="59" customFormat="1" ht="26.1" customHeight="1" spans="1:5">
      <c r="A35" s="111">
        <v>30216</v>
      </c>
      <c r="B35" s="115" t="s">
        <v>113</v>
      </c>
      <c r="C35" s="113" t="s">
        <v>114</v>
      </c>
      <c r="D35" s="113"/>
      <c r="E35" s="114">
        <v>0.2</v>
      </c>
    </row>
    <row r="36" s="59" customFormat="1" ht="30.95" customHeight="1" spans="1:5">
      <c r="A36" s="111">
        <v>30217</v>
      </c>
      <c r="B36" s="115" t="s">
        <v>115</v>
      </c>
      <c r="C36" s="113" t="s">
        <v>116</v>
      </c>
      <c r="D36" s="113"/>
      <c r="E36" s="113"/>
    </row>
    <row r="37" s="59" customFormat="1" ht="33" customHeight="1" spans="1:5">
      <c r="A37" s="111">
        <v>30218</v>
      </c>
      <c r="B37" s="115" t="s">
        <v>117</v>
      </c>
      <c r="C37" s="113" t="s">
        <v>118</v>
      </c>
      <c r="D37" s="113"/>
      <c r="E37" s="113"/>
    </row>
    <row r="38" s="59" customFormat="1" ht="27" customHeight="1" spans="1:5">
      <c r="A38" s="111">
        <v>30224</v>
      </c>
      <c r="B38" s="115" t="s">
        <v>119</v>
      </c>
      <c r="C38" s="113" t="s">
        <v>120</v>
      </c>
      <c r="D38" s="113"/>
      <c r="E38" s="113"/>
    </row>
    <row r="39" s="59" customFormat="1" ht="27.95" customHeight="1" spans="1:5">
      <c r="A39" s="111">
        <v>30225</v>
      </c>
      <c r="B39" s="115" t="s">
        <v>121</v>
      </c>
      <c r="C39" s="113" t="s">
        <v>122</v>
      </c>
      <c r="D39" s="113"/>
      <c r="E39" s="113"/>
    </row>
    <row r="40" s="59" customFormat="1" ht="27" customHeight="1" spans="1:5">
      <c r="A40" s="111">
        <v>30226</v>
      </c>
      <c r="B40" s="115" t="s">
        <v>123</v>
      </c>
      <c r="C40" s="113" t="s">
        <v>124</v>
      </c>
      <c r="D40" s="113"/>
      <c r="E40" s="119">
        <v>3</v>
      </c>
    </row>
    <row r="41" s="59" customFormat="1" ht="30.95" customHeight="1" spans="1:5">
      <c r="A41" s="111">
        <v>30227</v>
      </c>
      <c r="B41" s="115" t="s">
        <v>125</v>
      </c>
      <c r="C41" s="113">
        <v>1</v>
      </c>
      <c r="D41" s="113"/>
      <c r="E41" s="113"/>
    </row>
    <row r="42" s="59" customFormat="1" ht="30" customHeight="1" spans="1:5">
      <c r="A42" s="111">
        <v>30231</v>
      </c>
      <c r="B42" s="115" t="s">
        <v>126</v>
      </c>
      <c r="C42" s="113" t="s">
        <v>127</v>
      </c>
      <c r="D42" s="113"/>
      <c r="E42" s="113"/>
    </row>
    <row r="43" s="59" customFormat="1" ht="30" customHeight="1" spans="1:5">
      <c r="A43" s="111">
        <v>30239</v>
      </c>
      <c r="B43" s="115" t="s">
        <v>128</v>
      </c>
      <c r="C43" s="113" t="s">
        <v>129</v>
      </c>
      <c r="D43" s="113"/>
      <c r="E43" s="114">
        <v>5</v>
      </c>
    </row>
    <row r="44" s="59" customFormat="1" ht="27.95" customHeight="1" spans="1:5">
      <c r="A44" s="111">
        <v>30240</v>
      </c>
      <c r="B44" s="115" t="s">
        <v>130</v>
      </c>
      <c r="C44" s="113" t="s">
        <v>131</v>
      </c>
      <c r="D44" s="113"/>
      <c r="E44" s="113"/>
    </row>
    <row r="45" s="59" customFormat="1" ht="27.95" customHeight="1" spans="1:5">
      <c r="A45" s="111">
        <v>30299</v>
      </c>
      <c r="B45" s="115" t="s">
        <v>132</v>
      </c>
      <c r="C45" s="113" t="s">
        <v>133</v>
      </c>
      <c r="D45" s="113"/>
      <c r="E45" s="114">
        <v>60.9</v>
      </c>
    </row>
    <row r="46" s="59" customFormat="1" ht="30" customHeight="1" spans="1:5">
      <c r="A46" s="111">
        <v>30229</v>
      </c>
      <c r="B46" s="115" t="s">
        <v>134</v>
      </c>
      <c r="C46" s="113" t="s">
        <v>135</v>
      </c>
      <c r="D46" s="113"/>
      <c r="E46" s="114">
        <v>5.77</v>
      </c>
    </row>
    <row r="47" s="59" customFormat="1" ht="32.1" customHeight="1" spans="1:5">
      <c r="A47" s="111">
        <v>30228</v>
      </c>
      <c r="B47" s="115" t="s">
        <v>136</v>
      </c>
      <c r="C47" s="113" t="s">
        <v>137</v>
      </c>
      <c r="D47" s="113"/>
      <c r="E47" s="114">
        <v>3.84</v>
      </c>
    </row>
    <row r="48" s="59" customFormat="1" ht="30.95" customHeight="1" spans="1:5">
      <c r="A48" s="111">
        <v>303</v>
      </c>
      <c r="B48" s="112" t="s">
        <v>138</v>
      </c>
      <c r="C48" s="113" t="s">
        <v>139</v>
      </c>
      <c r="D48" s="114">
        <v>1.92</v>
      </c>
      <c r="E48" s="113"/>
    </row>
    <row r="49" s="59" customFormat="1" ht="27.95" customHeight="1" spans="1:5">
      <c r="A49" s="111">
        <v>30301</v>
      </c>
      <c r="B49" s="120" t="s">
        <v>140</v>
      </c>
      <c r="C49" s="113" t="s">
        <v>141</v>
      </c>
      <c r="D49" s="114"/>
      <c r="E49" s="113"/>
    </row>
    <row r="50" s="59" customFormat="1" ht="33" customHeight="1" spans="1:5">
      <c r="A50" s="111">
        <v>30302</v>
      </c>
      <c r="B50" s="120" t="s">
        <v>142</v>
      </c>
      <c r="C50" s="113" t="s">
        <v>143</v>
      </c>
      <c r="D50" s="114"/>
      <c r="E50" s="113"/>
    </row>
    <row r="51" s="59" customFormat="1" ht="26.1" customHeight="1" spans="1:5">
      <c r="A51" s="111">
        <v>30304</v>
      </c>
      <c r="B51" s="120" t="s">
        <v>144</v>
      </c>
      <c r="C51" s="113" t="s">
        <v>145</v>
      </c>
      <c r="D51" s="114"/>
      <c r="E51" s="113"/>
    </row>
    <row r="52" s="59" customFormat="1" ht="24.95" customHeight="1" spans="1:5">
      <c r="A52" s="111">
        <v>30308</v>
      </c>
      <c r="B52" s="120" t="s">
        <v>146</v>
      </c>
      <c r="C52" s="113" t="s">
        <v>147</v>
      </c>
      <c r="D52" s="114">
        <v>1.92</v>
      </c>
      <c r="E52" s="113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showGridLines="0" showZeros="0" workbookViewId="0">
      <selection activeCell="E4" sqref="E4:G4"/>
    </sheetView>
  </sheetViews>
  <sheetFormatPr defaultColWidth="9" defaultRowHeight="15.6" outlineLevelCol="6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ht="14.25" customHeight="1" spans="1:7">
      <c r="A1" s="59"/>
      <c r="G1" s="60" t="s">
        <v>148</v>
      </c>
    </row>
    <row r="2" ht="21" customHeight="1" spans="1:7">
      <c r="A2" s="61" t="s">
        <v>149</v>
      </c>
      <c r="B2" s="61"/>
      <c r="C2" s="61"/>
      <c r="D2" s="61"/>
      <c r="E2" s="61"/>
      <c r="F2" s="61"/>
      <c r="G2" s="61"/>
    </row>
    <row r="3" ht="21" customHeight="1" spans="1:7">
      <c r="A3" s="62"/>
      <c r="B3" s="101"/>
      <c r="C3" s="101"/>
      <c r="D3" s="101"/>
      <c r="E3" s="80"/>
      <c r="F3" s="80"/>
      <c r="G3" s="60" t="s">
        <v>7</v>
      </c>
    </row>
    <row r="4" ht="25.5" customHeight="1" spans="1:7">
      <c r="A4" s="64" t="s">
        <v>150</v>
      </c>
      <c r="B4" s="65"/>
      <c r="C4" s="65"/>
      <c r="D4" s="66"/>
      <c r="E4" s="68" t="s">
        <v>151</v>
      </c>
      <c r="F4" s="68"/>
      <c r="G4" s="68"/>
    </row>
    <row r="5" ht="21.75" customHeight="1" spans="1:7">
      <c r="A5" s="64" t="s">
        <v>48</v>
      </c>
      <c r="B5" s="65"/>
      <c r="C5" s="66"/>
      <c r="D5" s="67" t="s">
        <v>49</v>
      </c>
      <c r="E5" s="68" t="s">
        <v>152</v>
      </c>
      <c r="F5" s="68" t="s">
        <v>47</v>
      </c>
      <c r="G5" s="68" t="s">
        <v>153</v>
      </c>
    </row>
    <row r="6" customFormat="1" ht="21.75" customHeight="1" spans="1:7">
      <c r="A6" s="69" t="s">
        <v>154</v>
      </c>
      <c r="B6" s="69" t="s">
        <v>155</v>
      </c>
      <c r="C6" s="69" t="s">
        <v>156</v>
      </c>
      <c r="D6" s="70" t="s">
        <v>157</v>
      </c>
      <c r="E6" s="71">
        <v>1377.26</v>
      </c>
      <c r="F6" s="71">
        <v>1377.26</v>
      </c>
      <c r="G6" s="71"/>
    </row>
    <row r="7" customFormat="1" ht="21.75" customHeight="1" spans="1:7">
      <c r="A7" s="69" t="s">
        <v>158</v>
      </c>
      <c r="B7" s="69" t="s">
        <v>159</v>
      </c>
      <c r="C7" s="69" t="s">
        <v>159</v>
      </c>
      <c r="D7" s="70" t="s">
        <v>160</v>
      </c>
      <c r="E7" s="71">
        <v>55.18</v>
      </c>
      <c r="F7" s="71">
        <v>55.18</v>
      </c>
      <c r="G7" s="71"/>
    </row>
    <row r="8" customFormat="1" ht="21.75" customHeight="1" spans="1:7">
      <c r="A8" s="69" t="s">
        <v>158</v>
      </c>
      <c r="B8" s="69" t="s">
        <v>159</v>
      </c>
      <c r="C8" s="69" t="s">
        <v>161</v>
      </c>
      <c r="D8" s="70" t="s">
        <v>162</v>
      </c>
      <c r="E8" s="71">
        <v>27.59</v>
      </c>
      <c r="F8" s="71">
        <v>27.59</v>
      </c>
      <c r="G8" s="71"/>
    </row>
    <row r="9" customFormat="1" ht="21.75" customHeight="1" spans="1:7">
      <c r="A9" s="69" t="s">
        <v>158</v>
      </c>
      <c r="B9" s="69" t="s">
        <v>163</v>
      </c>
      <c r="C9" s="69" t="s">
        <v>164</v>
      </c>
      <c r="D9" s="70" t="s">
        <v>165</v>
      </c>
      <c r="E9" s="71">
        <v>4.25</v>
      </c>
      <c r="F9" s="71">
        <v>4.25</v>
      </c>
      <c r="G9" s="71"/>
    </row>
    <row r="10" customFormat="1" ht="21.75" customHeight="1" spans="1:7">
      <c r="A10" s="69" t="s">
        <v>158</v>
      </c>
      <c r="B10" s="69" t="s">
        <v>163</v>
      </c>
      <c r="C10" s="69" t="s">
        <v>166</v>
      </c>
      <c r="D10" s="70" t="s">
        <v>167</v>
      </c>
      <c r="E10" s="71">
        <v>2.13</v>
      </c>
      <c r="F10" s="71">
        <v>2.13</v>
      </c>
      <c r="G10" s="71"/>
    </row>
    <row r="11" customFormat="1" ht="21.75" customHeight="1" spans="1:7">
      <c r="A11" s="69" t="s">
        <v>168</v>
      </c>
      <c r="B11" s="69" t="s">
        <v>169</v>
      </c>
      <c r="C11" s="69" t="s">
        <v>156</v>
      </c>
      <c r="D11" s="70" t="s">
        <v>170</v>
      </c>
      <c r="E11" s="71">
        <v>35.31</v>
      </c>
      <c r="F11" s="71">
        <v>35.31</v>
      </c>
      <c r="G11" s="71"/>
    </row>
    <row r="12" customFormat="1" ht="21.75" customHeight="1" spans="1:7">
      <c r="A12" s="69" t="s">
        <v>168</v>
      </c>
      <c r="B12" s="69" t="s">
        <v>169</v>
      </c>
      <c r="C12" s="69" t="s">
        <v>155</v>
      </c>
      <c r="D12" s="70" t="s">
        <v>171</v>
      </c>
      <c r="E12" s="71">
        <v>9.61</v>
      </c>
      <c r="F12" s="71">
        <v>9.61</v>
      </c>
      <c r="G12" s="71"/>
    </row>
    <row r="13" customFormat="1" ht="21.75" customHeight="1" spans="1:7">
      <c r="A13" s="69" t="s">
        <v>168</v>
      </c>
      <c r="B13" s="69" t="s">
        <v>169</v>
      </c>
      <c r="C13" s="69" t="s">
        <v>166</v>
      </c>
      <c r="D13" s="70" t="s">
        <v>172</v>
      </c>
      <c r="E13" s="71">
        <v>0.9</v>
      </c>
      <c r="F13" s="71">
        <v>0.9</v>
      </c>
      <c r="G13" s="71"/>
    </row>
    <row r="14" customFormat="1" ht="21.75" customHeight="1" spans="1:7">
      <c r="A14" s="69" t="s">
        <v>173</v>
      </c>
      <c r="B14" s="69" t="s">
        <v>164</v>
      </c>
      <c r="C14" s="69" t="s">
        <v>156</v>
      </c>
      <c r="D14" s="70" t="s">
        <v>174</v>
      </c>
      <c r="E14" s="71">
        <v>52.97</v>
      </c>
      <c r="F14" s="71">
        <v>52.97</v>
      </c>
      <c r="G14" s="71"/>
    </row>
    <row r="15" customFormat="1" ht="21.75" customHeight="1" spans="1:7">
      <c r="A15" s="69" t="s">
        <v>154</v>
      </c>
      <c r="B15" s="69" t="s">
        <v>155</v>
      </c>
      <c r="C15" s="69" t="s">
        <v>175</v>
      </c>
      <c r="D15" s="70" t="s">
        <v>176</v>
      </c>
      <c r="E15" s="71">
        <v>100</v>
      </c>
      <c r="F15" s="73"/>
      <c r="G15" s="71">
        <v>100</v>
      </c>
    </row>
    <row r="16" s="59" customFormat="1" ht="27" customHeight="1" spans="1:7">
      <c r="A16" s="69" t="s">
        <v>177</v>
      </c>
      <c r="B16" s="69" t="s">
        <v>178</v>
      </c>
      <c r="C16" s="69" t="s">
        <v>159</v>
      </c>
      <c r="D16" s="70" t="s">
        <v>179</v>
      </c>
      <c r="E16" s="74">
        <v>231</v>
      </c>
      <c r="F16" s="75"/>
      <c r="G16" s="74">
        <v>231</v>
      </c>
    </row>
    <row r="17" s="59" customFormat="1" ht="27" customHeight="1" spans="1:7">
      <c r="A17" s="69" t="s">
        <v>177</v>
      </c>
      <c r="B17" s="69" t="s">
        <v>178</v>
      </c>
      <c r="C17" s="69" t="s">
        <v>159</v>
      </c>
      <c r="D17" s="70" t="s">
        <v>179</v>
      </c>
      <c r="E17" s="74">
        <v>21</v>
      </c>
      <c r="F17" s="75"/>
      <c r="G17" s="74">
        <v>21</v>
      </c>
    </row>
    <row r="18" ht="27" customHeight="1" spans="1:7">
      <c r="A18" s="102"/>
      <c r="B18" s="102"/>
      <c r="C18" s="102"/>
      <c r="D18" s="103" t="s">
        <v>50</v>
      </c>
      <c r="E18" s="104">
        <f>SUM(E6:E17)</f>
        <v>1917.2</v>
      </c>
      <c r="F18" s="104">
        <f>SUM(F6:F17)</f>
        <v>1565.2</v>
      </c>
      <c r="G18" s="104">
        <f>SUM(G15:G17)</f>
        <v>352</v>
      </c>
    </row>
    <row r="19" ht="14.25" customHeight="1" spans="1:7">
      <c r="A19" s="105"/>
      <c r="B19" s="105"/>
      <c r="C19" s="105"/>
      <c r="D19" s="105"/>
      <c r="E19" s="105"/>
      <c r="F19" s="105"/>
      <c r="G19" s="105"/>
    </row>
    <row r="20" ht="14.25" customHeight="1" spans="1:7">
      <c r="A20" s="105"/>
      <c r="B20" s="105"/>
      <c r="C20" s="105"/>
      <c r="D20" s="105"/>
      <c r="E20" s="105"/>
      <c r="F20" s="105"/>
      <c r="G20" s="105"/>
    </row>
    <row r="21" ht="14.25" customHeight="1" spans="1:7">
      <c r="A21" s="105"/>
      <c r="B21" s="105"/>
      <c r="C21" s="105"/>
      <c r="D21" s="105"/>
      <c r="E21" s="105"/>
      <c r="F21" s="105"/>
      <c r="G21" s="105"/>
    </row>
    <row r="22" spans="1:7">
      <c r="A22" s="105"/>
      <c r="B22" s="105"/>
      <c r="C22" s="105"/>
      <c r="D22" s="105"/>
      <c r="E22" s="105"/>
      <c r="F22" s="105"/>
      <c r="G22" s="105"/>
    </row>
    <row r="26" spans="1:7">
      <c r="A26" s="105"/>
      <c r="B26" s="105"/>
      <c r="C26" s="105"/>
      <c r="D26" s="105"/>
      <c r="E26" s="105"/>
      <c r="F26" s="105"/>
      <c r="G26" s="105"/>
    </row>
    <row r="27" spans="1:7">
      <c r="A27" s="105"/>
      <c r="B27" s="105"/>
      <c r="C27" s="105"/>
      <c r="D27" s="105"/>
      <c r="E27" s="105"/>
      <c r="F27" s="105"/>
      <c r="G27" s="105"/>
    </row>
    <row r="28" spans="1:7">
      <c r="A28" s="105"/>
      <c r="B28" s="105"/>
      <c r="C28" s="105"/>
      <c r="D28" s="105"/>
      <c r="E28" s="105"/>
      <c r="F28" s="105"/>
      <c r="G28" s="105"/>
    </row>
    <row r="29" spans="1:7">
      <c r="A29" s="105"/>
      <c r="B29" s="105"/>
      <c r="C29" s="105"/>
      <c r="D29" s="105"/>
      <c r="E29" s="105"/>
      <c r="F29" s="105"/>
      <c r="G29" s="105"/>
    </row>
    <row r="30" spans="1:7">
      <c r="A30" s="105"/>
      <c r="B30" s="105"/>
      <c r="C30" s="105"/>
      <c r="D30" s="105"/>
      <c r="E30" s="105"/>
      <c r="F30" s="105"/>
      <c r="G30" s="105"/>
    </row>
    <row r="31" spans="1:7">
      <c r="A31" s="105"/>
      <c r="B31" s="105"/>
      <c r="C31" s="105"/>
      <c r="D31" s="105"/>
      <c r="E31" s="105"/>
      <c r="F31" s="105"/>
      <c r="G31" s="105"/>
    </row>
    <row r="32" spans="1:7">
      <c r="A32" s="105"/>
      <c r="B32" s="105"/>
      <c r="C32" s="105"/>
      <c r="D32" s="105"/>
      <c r="E32" s="105"/>
      <c r="F32" s="105"/>
      <c r="G32" s="105"/>
    </row>
    <row r="33" spans="1:7">
      <c r="A33" s="105"/>
      <c r="B33" s="105"/>
      <c r="C33" s="105"/>
      <c r="D33" s="105"/>
      <c r="E33" s="105"/>
      <c r="F33" s="105"/>
      <c r="G33" s="105"/>
    </row>
    <row r="34" spans="1:7">
      <c r="A34" s="105"/>
      <c r="B34" s="105"/>
      <c r="C34" s="105"/>
      <c r="D34" s="105"/>
      <c r="E34" s="105"/>
      <c r="F34" s="105"/>
      <c r="G34" s="105"/>
    </row>
    <row r="35" spans="1:7">
      <c r="A35" s="105"/>
      <c r="B35" s="105"/>
      <c r="C35" s="105"/>
      <c r="D35" s="105"/>
      <c r="E35" s="105"/>
      <c r="F35" s="105"/>
      <c r="G35" s="105"/>
    </row>
    <row r="36" spans="1:7">
      <c r="A36" s="105"/>
      <c r="B36" s="105"/>
      <c r="C36" s="105"/>
      <c r="D36" s="105"/>
      <c r="E36" s="105"/>
      <c r="F36" s="105"/>
      <c r="G36" s="105"/>
    </row>
    <row r="37" spans="1:7">
      <c r="A37" s="105"/>
      <c r="B37" s="105"/>
      <c r="C37" s="105"/>
      <c r="D37" s="105"/>
      <c r="E37" s="105"/>
      <c r="F37" s="105"/>
      <c r="G37" s="105"/>
    </row>
    <row r="38" spans="1:7">
      <c r="A38" s="105"/>
      <c r="B38" s="105"/>
      <c r="C38" s="105"/>
      <c r="D38" s="105"/>
      <c r="E38" s="105"/>
      <c r="F38" s="105"/>
      <c r="G38" s="105"/>
    </row>
    <row r="39" spans="1:7">
      <c r="A39" s="105"/>
      <c r="B39" s="105"/>
      <c r="C39" s="105"/>
      <c r="D39" s="105"/>
      <c r="E39" s="105"/>
      <c r="F39" s="105"/>
      <c r="G39" s="105"/>
    </row>
    <row r="40" spans="1:7">
      <c r="A40" s="105"/>
      <c r="B40" s="105"/>
      <c r="C40" s="105"/>
      <c r="D40" s="105"/>
      <c r="E40" s="105"/>
      <c r="F40" s="105"/>
      <c r="G40" s="105"/>
    </row>
    <row r="41" spans="1:7">
      <c r="A41" s="105"/>
      <c r="B41" s="105"/>
      <c r="C41" s="105"/>
      <c r="D41" s="105"/>
      <c r="E41" s="105"/>
      <c r="F41" s="105"/>
      <c r="G41" s="105"/>
    </row>
    <row r="42" spans="1:7">
      <c r="A42" s="105"/>
      <c r="B42" s="105"/>
      <c r="C42" s="105"/>
      <c r="D42" s="105"/>
      <c r="E42" s="105"/>
      <c r="F42" s="105"/>
      <c r="G42" s="105"/>
    </row>
    <row r="43" spans="1:7">
      <c r="A43" s="105"/>
      <c r="B43" s="105"/>
      <c r="C43" s="105"/>
      <c r="D43" s="105"/>
      <c r="E43" s="105"/>
      <c r="F43" s="105"/>
      <c r="G43" s="105"/>
    </row>
    <row r="44" spans="1:7">
      <c r="A44" s="105"/>
      <c r="B44" s="105"/>
      <c r="C44" s="105"/>
      <c r="D44" s="105"/>
      <c r="E44" s="105"/>
      <c r="F44" s="105"/>
      <c r="G44" s="105"/>
    </row>
    <row r="45" spans="1:7">
      <c r="A45" s="105"/>
      <c r="B45" s="105"/>
      <c r="C45" s="105"/>
      <c r="D45" s="105"/>
      <c r="E45" s="105"/>
      <c r="F45" s="105"/>
      <c r="G45" s="105"/>
    </row>
    <row r="46" spans="1:7">
      <c r="A46" s="105"/>
      <c r="B46" s="105"/>
      <c r="C46" s="105"/>
      <c r="D46" s="105"/>
      <c r="E46" s="105"/>
      <c r="F46" s="105"/>
      <c r="G46" s="105"/>
    </row>
    <row r="47" spans="1:7">
      <c r="A47" s="105"/>
      <c r="B47" s="105"/>
      <c r="C47" s="105"/>
      <c r="D47" s="105"/>
      <c r="E47" s="105"/>
      <c r="F47" s="105"/>
      <c r="G47" s="105"/>
    </row>
    <row r="48" spans="1:7">
      <c r="A48" s="105"/>
      <c r="B48" s="105"/>
      <c r="C48" s="105"/>
      <c r="D48" s="105"/>
      <c r="E48" s="105"/>
      <c r="F48" s="105"/>
      <c r="G48" s="105"/>
    </row>
    <row r="49" spans="1:7">
      <c r="A49" s="105"/>
      <c r="B49" s="105"/>
      <c r="C49" s="105"/>
      <c r="D49" s="105"/>
      <c r="E49" s="105"/>
      <c r="F49" s="105"/>
      <c r="G49" s="105"/>
    </row>
    <row r="50" spans="1:7">
      <c r="A50" s="105"/>
      <c r="B50" s="105"/>
      <c r="C50" s="105"/>
      <c r="D50" s="105"/>
      <c r="E50" s="105"/>
      <c r="F50" s="105"/>
      <c r="G50" s="105"/>
    </row>
    <row r="51" spans="1:7">
      <c r="A51" s="105"/>
      <c r="B51" s="105"/>
      <c r="C51" s="105"/>
      <c r="D51" s="105"/>
      <c r="E51" s="105"/>
      <c r="F51" s="105"/>
      <c r="G51" s="105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 horizontalCentered="1"/>
  <pageMargins left="0.751388888888889" right="0.751388888888889" top="1" bottom="1" header="0.5" footer="0.5"/>
  <pageSetup paperSize="9" scale="80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showGridLines="0" showZeros="0" workbookViewId="0">
      <selection activeCell="E6" sqref="E6"/>
    </sheetView>
  </sheetViews>
  <sheetFormatPr defaultColWidth="9" defaultRowHeight="15.6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ht="14.25" customHeight="1" spans="6:6">
      <c r="F1" s="60" t="s">
        <v>180</v>
      </c>
    </row>
    <row r="2" ht="24.75" customHeight="1" spans="1:6">
      <c r="A2" s="61" t="s">
        <v>181</v>
      </c>
      <c r="B2" s="61"/>
      <c r="C2" s="61"/>
      <c r="D2" s="61"/>
      <c r="E2" s="61"/>
      <c r="F2" s="61"/>
    </row>
    <row r="3" ht="21" customHeight="1" spans="1:6">
      <c r="A3" s="96"/>
      <c r="B3" s="97"/>
      <c r="C3" s="97"/>
      <c r="D3" s="80"/>
      <c r="E3" s="80"/>
      <c r="F3" s="60" t="s">
        <v>7</v>
      </c>
    </row>
    <row r="4" ht="24" customHeight="1" spans="1:6">
      <c r="A4" s="98" t="s">
        <v>151</v>
      </c>
      <c r="B4" s="99"/>
      <c r="C4" s="99"/>
      <c r="D4" s="99"/>
      <c r="E4" s="99"/>
      <c r="F4" s="100"/>
    </row>
    <row r="5" ht="18" customHeight="1" spans="1:6">
      <c r="A5" s="82" t="s">
        <v>50</v>
      </c>
      <c r="B5" s="82" t="s">
        <v>182</v>
      </c>
      <c r="C5" s="68" t="s">
        <v>183</v>
      </c>
      <c r="D5" s="68"/>
      <c r="E5" s="68"/>
      <c r="F5" s="82" t="s">
        <v>184</v>
      </c>
    </row>
    <row r="6" ht="29.25" customHeight="1" spans="1:6">
      <c r="A6" s="82"/>
      <c r="B6" s="82"/>
      <c r="C6" s="82" t="s">
        <v>152</v>
      </c>
      <c r="D6" s="82" t="s">
        <v>185</v>
      </c>
      <c r="E6" s="82" t="s">
        <v>186</v>
      </c>
      <c r="F6" s="82"/>
    </row>
    <row r="7" s="59" customFormat="1" ht="27.75" customHeight="1" spans="1:6">
      <c r="A7" s="94">
        <f>B7+C7+F7</f>
        <v>0</v>
      </c>
      <c r="B7" s="94">
        <f>一般公共预算基本支出表!E31</f>
        <v>0</v>
      </c>
      <c r="C7" s="94">
        <f>D7+E7</f>
        <v>0</v>
      </c>
      <c r="D7" s="94"/>
      <c r="E7" s="94">
        <f>一般公共预算基本支出表!E42</f>
        <v>0</v>
      </c>
      <c r="F7" s="94">
        <f>一般公共预算基本支出表!E36</f>
        <v>0</v>
      </c>
    </row>
    <row r="8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rintOptions horizontalCentered="1"/>
  <pageMargins left="0.751388888888889" right="0.751388888888889" top="1" bottom="1" header="0.5" footer="0.5"/>
  <pageSetup paperSize="9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E6" sqref="E6"/>
    </sheetView>
  </sheetViews>
  <sheetFormatPr defaultColWidth="9" defaultRowHeight="15.6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ht="14.25" customHeight="1" spans="5:5">
      <c r="E1" s="60" t="s">
        <v>187</v>
      </c>
    </row>
    <row r="2" ht="22.5" customHeight="1" spans="1:5">
      <c r="A2" s="61" t="s">
        <v>188</v>
      </c>
      <c r="B2" s="61"/>
      <c r="C2" s="61"/>
      <c r="D2" s="61"/>
      <c r="E2" s="61"/>
    </row>
    <row r="3" ht="23.25" customHeight="1" spans="1:5">
      <c r="A3" s="62"/>
      <c r="B3" s="80"/>
      <c r="C3" s="80"/>
      <c r="D3" s="80"/>
      <c r="E3" s="60" t="s">
        <v>7</v>
      </c>
    </row>
    <row r="4" ht="24" customHeight="1" spans="1:5">
      <c r="A4" s="68" t="s">
        <v>48</v>
      </c>
      <c r="B4" s="68" t="s">
        <v>49</v>
      </c>
      <c r="C4" s="68" t="s">
        <v>189</v>
      </c>
      <c r="D4" s="68"/>
      <c r="E4" s="68"/>
    </row>
    <row r="5" ht="24" customHeight="1" spans="1:5">
      <c r="A5" s="68"/>
      <c r="B5" s="68"/>
      <c r="C5" s="68" t="s">
        <v>50</v>
      </c>
      <c r="D5" s="68" t="s">
        <v>47</v>
      </c>
      <c r="E5" s="68" t="s">
        <v>153</v>
      </c>
    </row>
    <row r="6" s="59" customFormat="1" ht="29.25" customHeight="1" spans="1:5">
      <c r="A6" s="70"/>
      <c r="B6" s="70"/>
      <c r="C6" s="94">
        <f>SUM(D6:E6)</f>
        <v>0</v>
      </c>
      <c r="D6" s="94"/>
      <c r="E6" s="94"/>
    </row>
    <row r="7" ht="14.25" customHeight="1" spans="1:1">
      <c r="A7" s="95"/>
    </row>
    <row r="8" ht="14.25" customHeight="1" spans="1:2">
      <c r="A8" s="95"/>
      <c r="B8" s="95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1388888888889" right="0.751388888888889" top="1" bottom="1" header="0.5" footer="0.5"/>
  <pageSetup paperSize="9" scale="85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A17" sqref="A17:D30"/>
    </sheetView>
  </sheetViews>
  <sheetFormatPr defaultColWidth="9" defaultRowHeight="15.6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ht="14.25" customHeight="1" spans="4:4">
      <c r="D1" s="60" t="s">
        <v>190</v>
      </c>
    </row>
    <row r="2" ht="21" customHeight="1" spans="1:4">
      <c r="A2" s="61" t="s">
        <v>191</v>
      </c>
      <c r="B2" s="61"/>
      <c r="C2" s="61"/>
      <c r="D2" s="61"/>
    </row>
    <row r="3" ht="21.75" customHeight="1" spans="1:4">
      <c r="A3" s="62"/>
      <c r="B3" s="80"/>
      <c r="C3" s="80"/>
      <c r="D3" s="60" t="s">
        <v>7</v>
      </c>
    </row>
    <row r="4" ht="18.75" customHeight="1" spans="1:4">
      <c r="A4" s="64" t="s">
        <v>192</v>
      </c>
      <c r="B4" s="66"/>
      <c r="C4" s="64" t="s">
        <v>9</v>
      </c>
      <c r="D4" s="66"/>
    </row>
    <row r="5" ht="18.75" customHeight="1" spans="1:4">
      <c r="A5" s="68" t="s">
        <v>10</v>
      </c>
      <c r="B5" s="68" t="s">
        <v>11</v>
      </c>
      <c r="C5" s="68" t="s">
        <v>10</v>
      </c>
      <c r="D5" s="68" t="s">
        <v>11</v>
      </c>
    </row>
    <row r="6" s="59" customFormat="1" ht="18.75" customHeight="1" spans="1:4">
      <c r="A6" s="87" t="s">
        <v>193</v>
      </c>
      <c r="B6" s="88">
        <f>B7</f>
        <v>1917.2</v>
      </c>
      <c r="C6" s="87" t="s">
        <v>13</v>
      </c>
      <c r="D6" s="88">
        <f>SUM(D7:D29)</f>
        <v>1917.2</v>
      </c>
    </row>
    <row r="7" s="59" customFormat="1" ht="18.75" customHeight="1" spans="1:4">
      <c r="A7" s="87" t="s">
        <v>194</v>
      </c>
      <c r="B7" s="88">
        <v>1917.2</v>
      </c>
      <c r="C7" s="89" t="s">
        <v>15</v>
      </c>
      <c r="D7" s="88">
        <v>1477.26</v>
      </c>
    </row>
    <row r="8" s="59" customFormat="1" ht="18.75" customHeight="1" spans="1:4">
      <c r="A8" s="90" t="s">
        <v>195</v>
      </c>
      <c r="B8" s="88"/>
      <c r="C8" s="87" t="s">
        <v>17</v>
      </c>
      <c r="D8" s="88">
        <f>财政拨款收支总表!D8</f>
        <v>0</v>
      </c>
    </row>
    <row r="9" s="59" customFormat="1" ht="18.75" customHeight="1" spans="1:4">
      <c r="A9" s="89" t="s">
        <v>196</v>
      </c>
      <c r="B9" s="88"/>
      <c r="C9" s="89" t="s">
        <v>19</v>
      </c>
      <c r="D9" s="88">
        <f>财政拨款收支总表!D9</f>
        <v>0</v>
      </c>
    </row>
    <row r="10" s="59" customFormat="1" ht="18.75" customHeight="1" spans="1:4">
      <c r="A10" s="89" t="s">
        <v>20</v>
      </c>
      <c r="B10" s="88"/>
      <c r="C10" s="89" t="s">
        <v>21</v>
      </c>
      <c r="D10" s="88">
        <f>财政拨款收支总表!D10</f>
        <v>0</v>
      </c>
    </row>
    <row r="11" s="59" customFormat="1" ht="18.75" customHeight="1" spans="1:4">
      <c r="A11" s="89" t="s">
        <v>197</v>
      </c>
      <c r="B11" s="88"/>
      <c r="C11" s="89" t="s">
        <v>22</v>
      </c>
      <c r="D11" s="88">
        <f>财政拨款收支总表!D11</f>
        <v>0</v>
      </c>
    </row>
    <row r="12" s="59" customFormat="1" ht="18.75" customHeight="1" spans="1:4">
      <c r="A12" s="89" t="s">
        <v>198</v>
      </c>
      <c r="B12" s="88"/>
      <c r="C12" s="89" t="s">
        <v>23</v>
      </c>
      <c r="D12" s="88">
        <f>财政拨款收支总表!D12</f>
        <v>0</v>
      </c>
    </row>
    <row r="13" s="59" customFormat="1" ht="18.75" customHeight="1" spans="1:4">
      <c r="A13" s="89" t="s">
        <v>199</v>
      </c>
      <c r="B13" s="88"/>
      <c r="C13" s="89" t="s">
        <v>24</v>
      </c>
      <c r="D13" s="88">
        <f>财政拨款收支总表!D13</f>
        <v>0</v>
      </c>
    </row>
    <row r="14" s="59" customFormat="1" ht="18.75" customHeight="1" spans="1:4">
      <c r="A14" s="91"/>
      <c r="B14" s="88"/>
      <c r="C14" s="89" t="s">
        <v>25</v>
      </c>
      <c r="D14" s="88">
        <f>财政拨款收支总表!D14</f>
        <v>82.77</v>
      </c>
    </row>
    <row r="15" s="59" customFormat="1" ht="18.75" customHeight="1" spans="1:4">
      <c r="A15" s="89"/>
      <c r="B15" s="88"/>
      <c r="C15" s="89" t="s">
        <v>26</v>
      </c>
      <c r="D15" s="88">
        <f>财政拨款收支总表!D15</f>
        <v>52.2</v>
      </c>
    </row>
    <row r="16" s="59" customFormat="1" ht="18.75" customHeight="1" spans="1:4">
      <c r="A16" s="89"/>
      <c r="B16" s="88"/>
      <c r="C16" s="89" t="s">
        <v>27</v>
      </c>
      <c r="D16" s="88">
        <f>财政拨款收支总表!D16</f>
        <v>0</v>
      </c>
    </row>
    <row r="17" s="59" customFormat="1" ht="18.75" customHeight="1" spans="1:4">
      <c r="A17" s="89"/>
      <c r="B17" s="88"/>
      <c r="C17" s="89" t="s">
        <v>28</v>
      </c>
      <c r="D17" s="88">
        <f>财政拨款收支总表!D17</f>
        <v>0</v>
      </c>
    </row>
    <row r="18" s="59" customFormat="1" ht="18.75" customHeight="1" spans="1:4">
      <c r="A18" s="89"/>
      <c r="B18" s="88"/>
      <c r="C18" s="92" t="s">
        <v>29</v>
      </c>
      <c r="D18" s="88">
        <f>财政拨款收支总表!D18</f>
        <v>252</v>
      </c>
    </row>
    <row r="19" s="59" customFormat="1" ht="18.75" customHeight="1" spans="1:4">
      <c r="A19" s="93"/>
      <c r="B19" s="88"/>
      <c r="C19" s="89" t="s">
        <v>30</v>
      </c>
      <c r="D19" s="88">
        <f>财政拨款收支总表!D19</f>
        <v>0</v>
      </c>
    </row>
    <row r="20" s="59" customFormat="1" ht="18.75" customHeight="1" spans="1:4">
      <c r="A20" s="93"/>
      <c r="B20" s="88"/>
      <c r="C20" s="89" t="s">
        <v>31</v>
      </c>
      <c r="D20" s="88">
        <f>财政拨款收支总表!D20</f>
        <v>0</v>
      </c>
    </row>
    <row r="21" s="59" customFormat="1" ht="18.75" customHeight="1" spans="1:4">
      <c r="A21" s="93"/>
      <c r="B21" s="88"/>
      <c r="C21" s="89" t="s">
        <v>32</v>
      </c>
      <c r="D21" s="88">
        <f>财政拨款收支总表!D21</f>
        <v>0</v>
      </c>
    </row>
    <row r="22" s="59" customFormat="1" ht="18.75" customHeight="1" spans="1:4">
      <c r="A22" s="93"/>
      <c r="B22" s="88"/>
      <c r="C22" s="89" t="s">
        <v>33</v>
      </c>
      <c r="D22" s="88">
        <f>财政拨款收支总表!D22</f>
        <v>0</v>
      </c>
    </row>
    <row r="23" s="59" customFormat="1" ht="18.75" customHeight="1" spans="1:4">
      <c r="A23" s="93"/>
      <c r="B23" s="88"/>
      <c r="C23" s="89" t="s">
        <v>34</v>
      </c>
      <c r="D23" s="88">
        <f>财政拨款收支总表!D23</f>
        <v>0</v>
      </c>
    </row>
    <row r="24" s="59" customFormat="1" ht="18.75" customHeight="1" spans="1:4">
      <c r="A24" s="93"/>
      <c r="B24" s="88"/>
      <c r="C24" s="89" t="s">
        <v>35</v>
      </c>
      <c r="D24" s="88">
        <f>财政拨款收支总表!D24</f>
        <v>0</v>
      </c>
    </row>
    <row r="25" s="59" customFormat="1" ht="18.75" customHeight="1" spans="1:4">
      <c r="A25" s="75"/>
      <c r="B25" s="75"/>
      <c r="C25" s="89" t="s">
        <v>36</v>
      </c>
      <c r="D25" s="88">
        <f>财政拨款收支总表!D25</f>
        <v>52.97</v>
      </c>
    </row>
    <row r="26" spans="1:4">
      <c r="A26" s="73"/>
      <c r="B26" s="73"/>
      <c r="C26" s="89" t="s">
        <v>37</v>
      </c>
      <c r="D26" s="88">
        <f>财政拨款收支总表!D26</f>
        <v>0</v>
      </c>
    </row>
    <row r="27" spans="1:4">
      <c r="A27" s="73"/>
      <c r="B27" s="73"/>
      <c r="C27" s="89" t="s">
        <v>38</v>
      </c>
      <c r="D27" s="88">
        <f>财政拨款收支总表!D27</f>
        <v>0</v>
      </c>
    </row>
    <row r="28" spans="1:4">
      <c r="A28" s="73"/>
      <c r="B28" s="73"/>
      <c r="C28" s="89" t="s">
        <v>39</v>
      </c>
      <c r="D28" s="88">
        <f>财政拨款收支总表!D28</f>
        <v>0</v>
      </c>
    </row>
    <row r="29" spans="1:4">
      <c r="A29" s="73"/>
      <c r="B29" s="73"/>
      <c r="C29" s="89" t="s">
        <v>40</v>
      </c>
      <c r="D29" s="88">
        <f>财政拨款收支总表!D29</f>
        <v>0</v>
      </c>
    </row>
    <row r="30" ht="20.1" customHeight="1" spans="1:4">
      <c r="A30" s="89" t="s">
        <v>200</v>
      </c>
      <c r="B30" s="88">
        <f>B13+B12+B11+B10+B6</f>
        <v>1917.2</v>
      </c>
      <c r="C30" s="89" t="s">
        <v>43</v>
      </c>
      <c r="D30" s="88">
        <f>D6</f>
        <v>1917.2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786805555555556" bottom="0.786805555555556" header="0.511805555555556" footer="0.511805555555556"/>
  <pageSetup paperSize="9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showGridLines="0" showZeros="0" workbookViewId="0">
      <selection activeCell="F6" sqref="F6:G14"/>
    </sheetView>
  </sheetViews>
  <sheetFormatPr defaultColWidth="9" defaultRowHeight="15.6"/>
  <cols>
    <col min="1" max="3" width="7.125" customWidth="1"/>
    <col min="4" max="4" width="27.5" customWidth="1"/>
    <col min="5" max="5" width="11.375" customWidth="1"/>
    <col min="6" max="8" width="11.625" customWidth="1"/>
    <col min="9" max="9" width="10.125" customWidth="1"/>
    <col min="10" max="10" width="9" customWidth="1"/>
    <col min="11" max="11" width="8.875" customWidth="1"/>
    <col min="12" max="12" width="8.5" customWidth="1"/>
    <col min="13" max="13" width="11.625" customWidth="1"/>
  </cols>
  <sheetData>
    <row r="1" ht="12.75" customHeight="1" spans="13:13">
      <c r="M1" s="60" t="s">
        <v>201</v>
      </c>
    </row>
    <row r="2" ht="22.5" customHeight="1" spans="1:13">
      <c r="A2" s="61" t="s">
        <v>202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18" customHeight="1" spans="1:13">
      <c r="A3" s="6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0" t="s">
        <v>7</v>
      </c>
    </row>
    <row r="4" ht="24" customHeight="1" spans="1:13">
      <c r="A4" s="68" t="s">
        <v>203</v>
      </c>
      <c r="B4" s="68"/>
      <c r="C4" s="68"/>
      <c r="D4" s="68"/>
      <c r="E4" s="81" t="s">
        <v>50</v>
      </c>
      <c r="F4" s="82" t="s">
        <v>204</v>
      </c>
      <c r="G4" s="82"/>
      <c r="H4" s="82"/>
      <c r="I4" s="82"/>
      <c r="J4" s="82" t="s">
        <v>205</v>
      </c>
      <c r="K4" s="82" t="s">
        <v>206</v>
      </c>
      <c r="L4" s="82" t="s">
        <v>207</v>
      </c>
      <c r="M4" s="82" t="s">
        <v>208</v>
      </c>
    </row>
    <row r="5" ht="38.25" customHeight="1" spans="1:13">
      <c r="A5" s="82" t="s">
        <v>48</v>
      </c>
      <c r="B5" s="82"/>
      <c r="C5" s="82"/>
      <c r="D5" s="82" t="s">
        <v>49</v>
      </c>
      <c r="E5" s="83"/>
      <c r="F5" s="82" t="s">
        <v>152</v>
      </c>
      <c r="G5" s="82" t="s">
        <v>209</v>
      </c>
      <c r="H5" s="82" t="s">
        <v>210</v>
      </c>
      <c r="I5" s="82" t="s">
        <v>211</v>
      </c>
      <c r="J5" s="82"/>
      <c r="K5" s="82"/>
      <c r="L5" s="82"/>
      <c r="M5" s="82"/>
    </row>
    <row r="6" s="59" customFormat="1" ht="24.75" customHeight="1" spans="1:13">
      <c r="A6" s="69" t="s">
        <v>154</v>
      </c>
      <c r="B6" s="69" t="s">
        <v>155</v>
      </c>
      <c r="C6" s="69" t="s">
        <v>156</v>
      </c>
      <c r="D6" s="84" t="s">
        <v>212</v>
      </c>
      <c r="E6" s="72">
        <f>F6+J6+K6+L6+M6</f>
        <v>1377.26</v>
      </c>
      <c r="F6" s="71">
        <v>1377.26</v>
      </c>
      <c r="G6" s="71">
        <v>1377.26</v>
      </c>
      <c r="H6" s="85"/>
      <c r="I6" s="85"/>
      <c r="J6" s="85"/>
      <c r="K6" s="85"/>
      <c r="L6" s="85"/>
      <c r="M6" s="85"/>
    </row>
    <row r="7" s="59" customFormat="1" ht="24.75" customHeight="1" spans="1:13">
      <c r="A7" s="69" t="s">
        <v>158</v>
      </c>
      <c r="B7" s="69" t="s">
        <v>159</v>
      </c>
      <c r="C7" s="69" t="s">
        <v>159</v>
      </c>
      <c r="D7" s="84" t="s">
        <v>160</v>
      </c>
      <c r="E7" s="71">
        <f t="shared" ref="E7:E14" si="0">F7</f>
        <v>55.18</v>
      </c>
      <c r="F7" s="71">
        <v>55.18</v>
      </c>
      <c r="G7" s="71">
        <v>55.18</v>
      </c>
      <c r="H7" s="85"/>
      <c r="I7" s="85"/>
      <c r="J7" s="85"/>
      <c r="K7" s="85"/>
      <c r="L7" s="85"/>
      <c r="M7" s="85"/>
    </row>
    <row r="8" s="59" customFormat="1" ht="24.75" customHeight="1" spans="1:13">
      <c r="A8" s="69" t="s">
        <v>158</v>
      </c>
      <c r="B8" s="69" t="s">
        <v>159</v>
      </c>
      <c r="C8" s="69" t="s">
        <v>161</v>
      </c>
      <c r="D8" s="84" t="s">
        <v>162</v>
      </c>
      <c r="E8" s="71">
        <f t="shared" si="0"/>
        <v>27.59</v>
      </c>
      <c r="F8" s="71">
        <v>27.59</v>
      </c>
      <c r="G8" s="71">
        <v>27.59</v>
      </c>
      <c r="H8" s="85"/>
      <c r="I8" s="85"/>
      <c r="J8" s="85"/>
      <c r="K8" s="85"/>
      <c r="L8" s="85"/>
      <c r="M8" s="85"/>
    </row>
    <row r="9" s="59" customFormat="1" ht="24.75" customHeight="1" spans="1:13">
      <c r="A9" s="69" t="s">
        <v>158</v>
      </c>
      <c r="B9" s="69" t="s">
        <v>163</v>
      </c>
      <c r="C9" s="69" t="s">
        <v>164</v>
      </c>
      <c r="D9" s="70" t="s">
        <v>165</v>
      </c>
      <c r="E9" s="71">
        <f t="shared" si="0"/>
        <v>4.25</v>
      </c>
      <c r="F9" s="71">
        <v>4.25</v>
      </c>
      <c r="G9" s="71">
        <v>4.25</v>
      </c>
      <c r="H9" s="85"/>
      <c r="I9" s="85"/>
      <c r="J9" s="85"/>
      <c r="K9" s="85"/>
      <c r="L9" s="85"/>
      <c r="M9" s="85"/>
    </row>
    <row r="10" s="59" customFormat="1" ht="24.75" customHeight="1" spans="1:13">
      <c r="A10" s="69" t="s">
        <v>158</v>
      </c>
      <c r="B10" s="69" t="s">
        <v>163</v>
      </c>
      <c r="C10" s="69" t="s">
        <v>166</v>
      </c>
      <c r="D10" s="70" t="s">
        <v>167</v>
      </c>
      <c r="E10" s="71">
        <f t="shared" si="0"/>
        <v>2.13</v>
      </c>
      <c r="F10" s="71">
        <v>2.13</v>
      </c>
      <c r="G10" s="71">
        <v>2.13</v>
      </c>
      <c r="H10" s="85"/>
      <c r="I10" s="85"/>
      <c r="J10" s="85"/>
      <c r="K10" s="85"/>
      <c r="L10" s="85"/>
      <c r="M10" s="85"/>
    </row>
    <row r="11" s="59" customFormat="1" ht="24.75" customHeight="1" spans="1:13">
      <c r="A11" s="69" t="s">
        <v>168</v>
      </c>
      <c r="B11" s="69" t="s">
        <v>169</v>
      </c>
      <c r="C11" s="69" t="s">
        <v>156</v>
      </c>
      <c r="D11" s="84" t="s">
        <v>170</v>
      </c>
      <c r="E11" s="71">
        <f t="shared" si="0"/>
        <v>35.31</v>
      </c>
      <c r="F11" s="71">
        <v>35.31</v>
      </c>
      <c r="G11" s="71">
        <v>35.31</v>
      </c>
      <c r="H11" s="85"/>
      <c r="I11" s="85"/>
      <c r="J11" s="85"/>
      <c r="K11" s="85"/>
      <c r="L11" s="85"/>
      <c r="M11" s="85"/>
    </row>
    <row r="12" s="59" customFormat="1" ht="24.75" customHeight="1" spans="1:13">
      <c r="A12" s="69" t="s">
        <v>168</v>
      </c>
      <c r="B12" s="69" t="s">
        <v>169</v>
      </c>
      <c r="C12" s="69" t="s">
        <v>155</v>
      </c>
      <c r="D12" s="84" t="s">
        <v>171</v>
      </c>
      <c r="E12" s="71">
        <f t="shared" si="0"/>
        <v>9.61</v>
      </c>
      <c r="F12" s="71">
        <v>9.61</v>
      </c>
      <c r="G12" s="71">
        <v>9.61</v>
      </c>
      <c r="H12" s="85"/>
      <c r="I12" s="85"/>
      <c r="J12" s="85"/>
      <c r="K12" s="85"/>
      <c r="L12" s="85"/>
      <c r="M12" s="85"/>
    </row>
    <row r="13" s="59" customFormat="1" ht="24.75" customHeight="1" spans="1:13">
      <c r="A13" s="69" t="s">
        <v>168</v>
      </c>
      <c r="B13" s="69" t="s">
        <v>169</v>
      </c>
      <c r="C13" s="69" t="s">
        <v>166</v>
      </c>
      <c r="D13" s="84" t="s">
        <v>172</v>
      </c>
      <c r="E13" s="71">
        <f t="shared" si="0"/>
        <v>0.9</v>
      </c>
      <c r="F13" s="71">
        <v>0.9</v>
      </c>
      <c r="G13" s="71">
        <v>0.9</v>
      </c>
      <c r="H13" s="85"/>
      <c r="I13" s="85"/>
      <c r="J13" s="85"/>
      <c r="K13" s="85"/>
      <c r="L13" s="85"/>
      <c r="M13" s="85"/>
    </row>
    <row r="14" s="59" customFormat="1" ht="24.75" customHeight="1" spans="1:13">
      <c r="A14" s="69" t="s">
        <v>173</v>
      </c>
      <c r="B14" s="69" t="s">
        <v>164</v>
      </c>
      <c r="C14" s="69" t="s">
        <v>156</v>
      </c>
      <c r="D14" s="84" t="s">
        <v>174</v>
      </c>
      <c r="E14" s="71">
        <f t="shared" si="0"/>
        <v>52.97</v>
      </c>
      <c r="F14" s="71">
        <v>52.97</v>
      </c>
      <c r="G14" s="71">
        <v>52.97</v>
      </c>
      <c r="H14" s="85"/>
      <c r="I14" s="85"/>
      <c r="J14" s="85"/>
      <c r="K14" s="85"/>
      <c r="L14" s="85"/>
      <c r="M14" s="85"/>
    </row>
    <row r="15" s="59" customFormat="1" ht="24.75" customHeight="1" spans="1:13">
      <c r="A15" s="69" t="s">
        <v>154</v>
      </c>
      <c r="B15" s="69" t="s">
        <v>155</v>
      </c>
      <c r="C15" s="69" t="s">
        <v>175</v>
      </c>
      <c r="D15" s="84" t="s">
        <v>176</v>
      </c>
      <c r="E15" s="71">
        <v>100</v>
      </c>
      <c r="F15" s="71">
        <v>100</v>
      </c>
      <c r="G15" s="71">
        <v>100</v>
      </c>
      <c r="H15" s="85"/>
      <c r="I15" s="85"/>
      <c r="J15" s="85"/>
      <c r="K15" s="85"/>
      <c r="L15" s="85"/>
      <c r="M15" s="85"/>
    </row>
    <row r="16" s="59" customFormat="1" ht="24.75" customHeight="1" spans="1:13">
      <c r="A16" s="69" t="s">
        <v>177</v>
      </c>
      <c r="B16" s="69" t="s">
        <v>178</v>
      </c>
      <c r="C16" s="69" t="s">
        <v>159</v>
      </c>
      <c r="D16" s="70" t="s">
        <v>179</v>
      </c>
      <c r="E16" s="74">
        <v>231</v>
      </c>
      <c r="F16" s="74">
        <v>231</v>
      </c>
      <c r="G16" s="74">
        <v>231</v>
      </c>
      <c r="H16" s="85"/>
      <c r="I16" s="85"/>
      <c r="J16" s="85"/>
      <c r="K16" s="85"/>
      <c r="L16" s="85"/>
      <c r="M16" s="85"/>
    </row>
    <row r="17" s="59" customFormat="1" ht="24.75" customHeight="1" spans="1:13">
      <c r="A17" s="69" t="s">
        <v>177</v>
      </c>
      <c r="B17" s="69" t="s">
        <v>178</v>
      </c>
      <c r="C17" s="69" t="s">
        <v>159</v>
      </c>
      <c r="D17" s="70" t="s">
        <v>179</v>
      </c>
      <c r="E17" s="74">
        <v>21</v>
      </c>
      <c r="F17" s="74">
        <v>21</v>
      </c>
      <c r="G17" s="74">
        <v>21</v>
      </c>
      <c r="H17" s="85"/>
      <c r="I17" s="85"/>
      <c r="J17" s="85"/>
      <c r="K17" s="85"/>
      <c r="L17" s="85"/>
      <c r="M17" s="85"/>
    </row>
    <row r="18" ht="24.75" customHeight="1" spans="1:13">
      <c r="A18" s="76"/>
      <c r="B18" s="76"/>
      <c r="C18" s="76"/>
      <c r="D18" s="77" t="s">
        <v>50</v>
      </c>
      <c r="E18" s="86">
        <f>SUM(E6:E17)</f>
        <v>1917.2</v>
      </c>
      <c r="F18" s="86">
        <f>SUM(F6:F17)</f>
        <v>1917.2</v>
      </c>
      <c r="G18" s="86">
        <f>SUM(G6:G17)</f>
        <v>1917.2</v>
      </c>
      <c r="H18" s="85">
        <f t="shared" ref="G18:M18" si="1">H6</f>
        <v>0</v>
      </c>
      <c r="I18" s="85">
        <f t="shared" si="1"/>
        <v>0</v>
      </c>
      <c r="J18" s="85">
        <f t="shared" si="1"/>
        <v>0</v>
      </c>
      <c r="K18" s="85">
        <f t="shared" si="1"/>
        <v>0</v>
      </c>
      <c r="L18" s="85">
        <f t="shared" si="1"/>
        <v>0</v>
      </c>
      <c r="M18" s="85">
        <f t="shared" si="1"/>
        <v>0</v>
      </c>
    </row>
    <row r="19" ht="14.25" customHeight="1"/>
    <row r="20" ht="14.25" customHeight="1"/>
    <row r="21" ht="14.25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rintOptions horizontalCentered="1"/>
  <pageMargins left="0.649305555555556" right="0.649305555555556" top="0.984027777777778" bottom="0.984027777777778" header="0.511805555555556" footer="0.511805555555556"/>
  <pageSetup paperSize="9" scale="80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F5" sqref="F5:F13"/>
    </sheetView>
  </sheetViews>
  <sheetFormatPr defaultColWidth="9" defaultRowHeight="15.6"/>
  <cols>
    <col min="1" max="3" width="8.625" customWidth="1"/>
    <col min="4" max="4" width="21" customWidth="1"/>
    <col min="5" max="6" width="12.25" customWidth="1"/>
    <col min="7" max="7" width="11.75" customWidth="1"/>
  </cols>
  <sheetData>
    <row r="1" ht="14.25" customHeight="1" spans="7:7">
      <c r="G1" s="60" t="s">
        <v>213</v>
      </c>
    </row>
    <row r="2" ht="21" customHeight="1" spans="1:7">
      <c r="A2" s="61" t="s">
        <v>214</v>
      </c>
      <c r="B2" s="61"/>
      <c r="C2" s="61"/>
      <c r="D2" s="61"/>
      <c r="E2" s="61"/>
      <c r="F2" s="61"/>
      <c r="G2" s="61"/>
    </row>
    <row r="3" ht="20.25" customHeight="1" spans="1:7">
      <c r="A3" s="62"/>
      <c r="B3" s="63"/>
      <c r="C3" s="63"/>
      <c r="D3" s="63"/>
      <c r="E3" s="63"/>
      <c r="F3" s="63"/>
      <c r="G3" s="60" t="s">
        <v>7</v>
      </c>
    </row>
    <row r="4" ht="24.75" customHeight="1" spans="1:7">
      <c r="A4" s="64" t="s">
        <v>48</v>
      </c>
      <c r="B4" s="65"/>
      <c r="C4" s="66"/>
      <c r="D4" s="67" t="s">
        <v>49</v>
      </c>
      <c r="E4" s="68" t="s">
        <v>50</v>
      </c>
      <c r="F4" s="68" t="s">
        <v>47</v>
      </c>
      <c r="G4" s="68" t="s">
        <v>153</v>
      </c>
    </row>
    <row r="5" s="59" customFormat="1" ht="24" customHeight="1" spans="1:10">
      <c r="A5" s="69" t="s">
        <v>154</v>
      </c>
      <c r="B5" s="69" t="s">
        <v>155</v>
      </c>
      <c r="C5" s="69" t="s">
        <v>156</v>
      </c>
      <c r="D5" s="70" t="s">
        <v>157</v>
      </c>
      <c r="E5" s="71">
        <v>1377.26</v>
      </c>
      <c r="F5" s="71">
        <v>1377.26</v>
      </c>
      <c r="G5" s="72"/>
      <c r="J5" s="79"/>
    </row>
    <row r="6" s="59" customFormat="1" ht="24" customHeight="1" spans="1:10">
      <c r="A6" s="69" t="s">
        <v>158</v>
      </c>
      <c r="B6" s="69" t="s">
        <v>159</v>
      </c>
      <c r="C6" s="69" t="s">
        <v>159</v>
      </c>
      <c r="D6" s="70" t="s">
        <v>160</v>
      </c>
      <c r="E6" s="71">
        <v>55.18</v>
      </c>
      <c r="F6" s="71">
        <v>55.18</v>
      </c>
      <c r="G6" s="72"/>
      <c r="J6" s="79"/>
    </row>
    <row r="7" s="59" customFormat="1" ht="24" customHeight="1" spans="1:10">
      <c r="A7" s="69" t="s">
        <v>158</v>
      </c>
      <c r="B7" s="69" t="s">
        <v>159</v>
      </c>
      <c r="C7" s="69" t="s">
        <v>161</v>
      </c>
      <c r="D7" s="70" t="s">
        <v>162</v>
      </c>
      <c r="E7" s="71">
        <v>27.59</v>
      </c>
      <c r="F7" s="71">
        <v>27.59</v>
      </c>
      <c r="G7" s="72"/>
      <c r="J7" s="79"/>
    </row>
    <row r="8" s="59" customFormat="1" ht="24" customHeight="1" spans="1:10">
      <c r="A8" s="69" t="s">
        <v>158</v>
      </c>
      <c r="B8" s="69" t="s">
        <v>163</v>
      </c>
      <c r="C8" s="69" t="s">
        <v>164</v>
      </c>
      <c r="D8" s="70" t="s">
        <v>165</v>
      </c>
      <c r="E8" s="71">
        <v>4.25</v>
      </c>
      <c r="F8" s="71">
        <v>4.25</v>
      </c>
      <c r="G8" s="72"/>
      <c r="J8" s="79"/>
    </row>
    <row r="9" s="59" customFormat="1" ht="24" customHeight="1" spans="1:10">
      <c r="A9" s="69" t="s">
        <v>158</v>
      </c>
      <c r="B9" s="69" t="s">
        <v>163</v>
      </c>
      <c r="C9" s="69" t="s">
        <v>166</v>
      </c>
      <c r="D9" s="70" t="s">
        <v>167</v>
      </c>
      <c r="E9" s="71">
        <v>2.13</v>
      </c>
      <c r="F9" s="71">
        <v>2.13</v>
      </c>
      <c r="G9" s="72"/>
      <c r="J9" s="79"/>
    </row>
    <row r="10" s="59" customFormat="1" ht="24" customHeight="1" spans="1:10">
      <c r="A10" s="69" t="s">
        <v>168</v>
      </c>
      <c r="B10" s="69" t="s">
        <v>169</v>
      </c>
      <c r="C10" s="69" t="s">
        <v>156</v>
      </c>
      <c r="D10" s="70" t="s">
        <v>170</v>
      </c>
      <c r="E10" s="71">
        <v>35.31</v>
      </c>
      <c r="F10" s="71">
        <v>35.31</v>
      </c>
      <c r="G10" s="72"/>
      <c r="J10" s="79"/>
    </row>
    <row r="11" s="59" customFormat="1" ht="24" customHeight="1" spans="1:10">
      <c r="A11" s="69" t="s">
        <v>168</v>
      </c>
      <c r="B11" s="69" t="s">
        <v>169</v>
      </c>
      <c r="C11" s="69" t="s">
        <v>155</v>
      </c>
      <c r="D11" s="70" t="s">
        <v>171</v>
      </c>
      <c r="E11" s="71">
        <v>9.61</v>
      </c>
      <c r="F11" s="71">
        <v>9.61</v>
      </c>
      <c r="G11" s="72"/>
      <c r="J11" s="79"/>
    </row>
    <row r="12" s="59" customFormat="1" ht="24" customHeight="1" spans="1:10">
      <c r="A12" s="69" t="s">
        <v>168</v>
      </c>
      <c r="B12" s="69" t="s">
        <v>169</v>
      </c>
      <c r="C12" s="69" t="s">
        <v>166</v>
      </c>
      <c r="D12" s="70" t="s">
        <v>172</v>
      </c>
      <c r="E12" s="71">
        <v>0.9</v>
      </c>
      <c r="F12" s="71">
        <v>0.9</v>
      </c>
      <c r="G12" s="72"/>
      <c r="J12" s="79"/>
    </row>
    <row r="13" s="59" customFormat="1" ht="24" customHeight="1" spans="1:10">
      <c r="A13" s="69" t="s">
        <v>173</v>
      </c>
      <c r="B13" s="69" t="s">
        <v>164</v>
      </c>
      <c r="C13" s="69" t="s">
        <v>156</v>
      </c>
      <c r="D13" s="70" t="s">
        <v>174</v>
      </c>
      <c r="E13" s="71">
        <v>52.97</v>
      </c>
      <c r="F13" s="71">
        <v>52.97</v>
      </c>
      <c r="G13" s="72"/>
      <c r="J13" s="79"/>
    </row>
    <row r="14" s="59" customFormat="1" ht="24" customHeight="1" spans="1:10">
      <c r="A14" s="69" t="s">
        <v>154</v>
      </c>
      <c r="B14" s="69" t="s">
        <v>155</v>
      </c>
      <c r="C14" s="69" t="s">
        <v>175</v>
      </c>
      <c r="D14" s="70" t="s">
        <v>176</v>
      </c>
      <c r="E14" s="71">
        <v>100</v>
      </c>
      <c r="F14" s="73"/>
      <c r="G14" s="71">
        <v>100</v>
      </c>
      <c r="J14" s="79"/>
    </row>
    <row r="15" s="59" customFormat="1" ht="24" customHeight="1" spans="1:10">
      <c r="A15" s="69" t="s">
        <v>177</v>
      </c>
      <c r="B15" s="69" t="s">
        <v>178</v>
      </c>
      <c r="C15" s="69" t="s">
        <v>159</v>
      </c>
      <c r="D15" s="70" t="s">
        <v>179</v>
      </c>
      <c r="E15" s="74">
        <v>231</v>
      </c>
      <c r="F15" s="75"/>
      <c r="G15" s="74">
        <v>231</v>
      </c>
      <c r="J15" s="79"/>
    </row>
    <row r="16" s="59" customFormat="1" ht="24" customHeight="1" spans="1:10">
      <c r="A16" s="69" t="s">
        <v>177</v>
      </c>
      <c r="B16" s="69" t="s">
        <v>178</v>
      </c>
      <c r="C16" s="69" t="s">
        <v>159</v>
      </c>
      <c r="D16" s="70" t="s">
        <v>179</v>
      </c>
      <c r="E16" s="74">
        <v>21</v>
      </c>
      <c r="F16" s="75"/>
      <c r="G16" s="74">
        <v>21</v>
      </c>
      <c r="J16" s="79"/>
    </row>
    <row r="17" ht="24" customHeight="1" spans="1:7">
      <c r="A17" s="76"/>
      <c r="B17" s="76"/>
      <c r="C17" s="76"/>
      <c r="D17" s="77" t="s">
        <v>50</v>
      </c>
      <c r="E17" s="78">
        <f>SUM(E5:E16)</f>
        <v>1917.2</v>
      </c>
      <c r="F17" s="78">
        <f>SUM(F5:F14)</f>
        <v>1565.2</v>
      </c>
      <c r="G17" s="78">
        <f>SUM(G14:G16)</f>
        <v>352</v>
      </c>
    </row>
  </sheetData>
  <sheetProtection formatCells="0" formatColumns="0" formatRows="0"/>
  <mergeCells count="2">
    <mergeCell ref="A2:G2"/>
    <mergeCell ref="A4:C4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财政拨款收支总表</vt:lpstr>
      <vt:lpstr>一般公共预算基本支出表</vt:lpstr>
      <vt:lpstr>一般公共预算支出表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一般性支出预算表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文氏科技</cp:lastModifiedBy>
  <dcterms:created xsi:type="dcterms:W3CDTF">1996-12-17T01:32:00Z</dcterms:created>
  <cp:lastPrinted>2018-02-02T01:14:00Z</cp:lastPrinted>
  <dcterms:modified xsi:type="dcterms:W3CDTF">2022-02-17T07:18:11Z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2052-11.1.0.11294</vt:lpwstr>
  </property>
  <property fmtid="{D5CDD505-2E9C-101B-9397-08002B2CF9AE}" pid="5" name="ICV">
    <vt:lpwstr>FA2474D28A6B4B468A4A28C6FA67BBFE</vt:lpwstr>
  </property>
</Properties>
</file>